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三年行动任务汇总表" sheetId="1" r:id="rId1"/>
    <sheet name="2018年任务表" sheetId="2" r:id="rId2"/>
    <sheet name="2019年任务表" sheetId="3" r:id="rId3"/>
    <sheet name="2020年任务表" sheetId="4" r:id="rId4"/>
  </sheets>
  <definedNames>
    <definedName name="_xlnm.Print_Area" localSheetId="1">'2018年任务表'!$A$1:$Q$16</definedName>
    <definedName name="_xlnm.Print_Area" localSheetId="2">'2019年任务表'!$A$1:$Q$16</definedName>
    <definedName name="_xlnm.Print_Area" localSheetId="3">'2020年任务表'!$A$1:$Q$16</definedName>
    <definedName name="_xlnm.Print_Area" localSheetId="0">'三年行动任务汇总表'!$A$1:$Q$16</definedName>
  </definedNames>
  <calcPr fullCalcOnLoad="1"/>
</workbook>
</file>

<file path=xl/comments2.xml><?xml version="1.0" encoding="utf-8"?>
<comments xmlns="http://schemas.openxmlformats.org/spreadsheetml/2006/main">
  <authors>
    <author>区政府办公室</author>
    <author>Administrator</author>
  </authors>
  <commentList>
    <comment ref="H7" authorId="0">
      <text>
        <r>
          <rPr>
            <sz val="9"/>
            <rFont val="宋体"/>
            <family val="0"/>
          </rPr>
          <t xml:space="preserve">建议2018年填报1座，2019年填报两座。
</t>
        </r>
      </text>
    </comment>
    <comment ref="H1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原为</t>
        </r>
        <r>
          <rPr>
            <sz val="9"/>
            <rFont val="Tahoma"/>
            <family val="2"/>
          </rPr>
          <t>9</t>
        </r>
        <r>
          <rPr>
            <sz val="9"/>
            <rFont val="宋体"/>
            <family val="0"/>
          </rPr>
          <t>座，因一座重复</t>
        </r>
      </text>
    </comment>
  </commentList>
</comments>
</file>

<file path=xl/comments3.xml><?xml version="1.0" encoding="utf-8"?>
<comments xmlns="http://schemas.openxmlformats.org/spreadsheetml/2006/main">
  <authors>
    <author>区政府办公室</author>
  </authors>
  <commentList>
    <comment ref="H7" authorId="0">
      <text>
        <r>
          <rPr>
            <sz val="9"/>
            <rFont val="宋体"/>
            <family val="0"/>
          </rPr>
          <t xml:space="preserve">建议2018年填报1座，2019年填报两座。
</t>
        </r>
      </text>
    </comment>
  </commentList>
</comments>
</file>

<file path=xl/sharedStrings.xml><?xml version="1.0" encoding="utf-8"?>
<sst xmlns="http://schemas.openxmlformats.org/spreadsheetml/2006/main" count="210" uniqueCount="56">
  <si>
    <t>温州市高水平建设“四好农村路”三年行动任务汇总表</t>
  </si>
  <si>
    <r>
      <rPr>
        <sz val="10"/>
        <color indexed="8"/>
        <rFont val="仿宋_GB2312"/>
        <family val="3"/>
      </rPr>
      <t>鹿城区</t>
    </r>
  </si>
  <si>
    <r>
      <rPr>
        <sz val="10"/>
        <color indexed="8"/>
        <rFont val="仿宋_GB2312"/>
        <family val="3"/>
      </rPr>
      <t>龙湾区</t>
    </r>
  </si>
  <si>
    <r>
      <rPr>
        <sz val="10"/>
        <color indexed="8"/>
        <rFont val="仿宋_GB2312"/>
        <family val="3"/>
      </rPr>
      <t>瓯海区</t>
    </r>
  </si>
  <si>
    <r>
      <rPr>
        <sz val="10"/>
        <color indexed="8"/>
        <rFont val="仿宋_GB2312"/>
        <family val="3"/>
      </rPr>
      <t>洞头区</t>
    </r>
  </si>
  <si>
    <r>
      <rPr>
        <sz val="10"/>
        <color indexed="8"/>
        <rFont val="仿宋_GB2312"/>
        <family val="3"/>
      </rPr>
      <t>乐清市</t>
    </r>
  </si>
  <si>
    <r>
      <rPr>
        <sz val="10"/>
        <color indexed="8"/>
        <rFont val="仿宋_GB2312"/>
        <family val="3"/>
      </rPr>
      <t>瑞安市</t>
    </r>
  </si>
  <si>
    <r>
      <rPr>
        <sz val="10"/>
        <color indexed="8"/>
        <rFont val="仿宋_GB2312"/>
        <family val="3"/>
      </rPr>
      <t>永嘉县</t>
    </r>
  </si>
  <si>
    <r>
      <rPr>
        <sz val="10"/>
        <color indexed="8"/>
        <rFont val="仿宋_GB2312"/>
        <family val="3"/>
      </rPr>
      <t>文成县</t>
    </r>
  </si>
  <si>
    <r>
      <rPr>
        <sz val="10"/>
        <color indexed="8"/>
        <rFont val="仿宋_GB2312"/>
        <family val="3"/>
      </rPr>
      <t>平阳县</t>
    </r>
  </si>
  <si>
    <r>
      <rPr>
        <sz val="10"/>
        <color indexed="8"/>
        <rFont val="仿宋_GB2312"/>
        <family val="3"/>
      </rPr>
      <t>泰顺县</t>
    </r>
  </si>
  <si>
    <r>
      <rPr>
        <sz val="10"/>
        <color indexed="8"/>
        <rFont val="仿宋_GB2312"/>
        <family val="3"/>
      </rPr>
      <t>苍南县</t>
    </r>
  </si>
  <si>
    <r>
      <rPr>
        <b/>
        <sz val="10"/>
        <color indexed="8"/>
        <rFont val="仿宋_GB2312"/>
        <family val="3"/>
      </rPr>
      <t>安防工程（公里）</t>
    </r>
  </si>
  <si>
    <r>
      <rPr>
        <b/>
        <sz val="10"/>
        <color indexed="8"/>
        <rFont val="仿宋_GB2312"/>
        <family val="3"/>
      </rPr>
      <t>低等级公路提升改造</t>
    </r>
  </si>
  <si>
    <r>
      <rPr>
        <b/>
        <sz val="10"/>
        <color indexed="8"/>
        <rFont val="仿宋_GB2312"/>
        <family val="3"/>
      </rPr>
      <t>路面维修（公里）</t>
    </r>
  </si>
  <si>
    <r>
      <rPr>
        <b/>
        <sz val="10"/>
        <color indexed="8"/>
        <rFont val="仿宋_GB2312"/>
        <family val="3"/>
      </rPr>
      <t>危桥病隧改造（座）</t>
    </r>
  </si>
  <si>
    <r>
      <rPr>
        <b/>
        <sz val="10"/>
        <color indexed="8"/>
        <rFont val="仿宋_GB2312"/>
        <family val="3"/>
      </rPr>
      <t>建设改造乡镇运输服务站（个）</t>
    </r>
  </si>
  <si>
    <r>
      <rPr>
        <b/>
        <sz val="10"/>
        <color indexed="8"/>
        <rFont val="仿宋_GB2312"/>
        <family val="3"/>
      </rPr>
      <t xml:space="preserve">三年计划合计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</si>
  <si>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t>2019</t>
    </r>
    <r>
      <rPr>
        <b/>
        <sz val="10"/>
        <color indexed="8"/>
        <rFont val="仿宋_GB2312"/>
        <family val="3"/>
      </rPr>
      <t xml:space="preserve">年任务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</si>
  <si>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t>2018</t>
    </r>
    <r>
      <rPr>
        <b/>
        <sz val="10"/>
        <color indexed="8"/>
        <rFont val="仿宋_GB2312"/>
        <family val="3"/>
      </rPr>
      <t xml:space="preserve">年任务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</si>
  <si>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仿宋_GB2312"/>
        <family val="3"/>
      </rPr>
      <t>普通公路服务站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个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</si>
  <si>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仿宋_GB2312"/>
        <family val="3"/>
      </rPr>
      <t>渡口渡船提升改造（个）</t>
    </r>
  </si>
  <si>
    <r>
      <rPr>
        <b/>
        <sz val="10"/>
        <color indexed="8"/>
        <rFont val="仿宋_GB2312"/>
        <family val="3"/>
      </rPr>
      <t>陆岛码头泊位提升改造（个）</t>
    </r>
  </si>
  <si>
    <r>
      <rPr>
        <b/>
        <sz val="10"/>
        <color indexed="8"/>
        <rFont val="仿宋_GB2312"/>
        <family val="3"/>
      </rPr>
      <t>村级农村物流服务点（个）</t>
    </r>
  </si>
  <si>
    <r>
      <t>“</t>
    </r>
    <r>
      <rPr>
        <b/>
        <sz val="10"/>
        <color indexed="8"/>
        <rFont val="仿宋_GB2312"/>
        <family val="3"/>
      </rPr>
      <t>四好农村路</t>
    </r>
    <r>
      <rPr>
        <b/>
        <sz val="10"/>
        <color indexed="8"/>
        <rFont val="Times New Roman"/>
        <family val="1"/>
      </rPr>
      <t>”</t>
    </r>
    <r>
      <rPr>
        <b/>
        <sz val="10"/>
        <color indexed="8"/>
        <rFont val="仿宋_GB2312"/>
        <family val="3"/>
      </rPr>
      <t>示范乡镇（个）</t>
    </r>
  </si>
  <si>
    <r>
      <rPr>
        <b/>
        <sz val="10"/>
        <color indexed="8"/>
        <rFont val="仿宋_GB2312"/>
        <family val="3"/>
      </rPr>
      <t>通乡镇、景区等公路改扩建</t>
    </r>
  </si>
  <si>
    <r>
      <rPr>
        <b/>
        <sz val="10"/>
        <color indexed="8"/>
        <rFont val="仿宋_GB2312"/>
        <family val="3"/>
      </rPr>
      <t>通自然村公路、断头路等建设</t>
    </r>
  </si>
  <si>
    <r>
      <rPr>
        <b/>
        <sz val="10"/>
        <color indexed="8"/>
        <rFont val="仿宋_GB2312"/>
        <family val="3"/>
      </rPr>
      <t>消除等外公路</t>
    </r>
  </si>
  <si>
    <r>
      <t>2018</t>
    </r>
    <r>
      <rPr>
        <b/>
        <sz val="10"/>
        <color indexed="8"/>
        <rFont val="仿宋_GB2312"/>
        <family val="3"/>
      </rPr>
      <t xml:space="preserve">年任务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</si>
  <si>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t>2019</t>
    </r>
    <r>
      <rPr>
        <b/>
        <sz val="10"/>
        <color indexed="8"/>
        <rFont val="仿宋_GB2312"/>
        <family val="3"/>
      </rPr>
      <t xml:space="preserve">年任务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</si>
  <si>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仿宋_GB2312"/>
        <family val="3"/>
      </rPr>
      <t xml:space="preserve">三年计划合计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</si>
  <si>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t>2020</t>
    </r>
    <r>
      <rPr>
        <b/>
        <sz val="10"/>
        <color indexed="8"/>
        <rFont val="仿宋_GB2312"/>
        <family val="3"/>
      </rPr>
      <t xml:space="preserve">年任务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</si>
  <si>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r>
      <t>2018</t>
    </r>
    <r>
      <rPr>
        <b/>
        <sz val="10"/>
        <color indexed="8"/>
        <rFont val="仿宋_GB2312"/>
        <family val="3"/>
      </rPr>
      <t xml:space="preserve">年任务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_GB2312"/>
        <family val="3"/>
      </rPr>
      <t>公里</t>
    </r>
    <r>
      <rPr>
        <b/>
        <sz val="10"/>
        <color indexed="8"/>
        <rFont val="Times New Roman"/>
        <family val="1"/>
      </rPr>
      <t>)</t>
    </r>
  </si>
  <si>
    <t>全市
合计</t>
  </si>
  <si>
    <t>附件1</t>
  </si>
  <si>
    <t>县（市、区）</t>
  </si>
  <si>
    <t>农村公路新改建（公里）</t>
  </si>
  <si>
    <t>建设改造港湾式停靠站（个）</t>
  </si>
  <si>
    <t>温州市高水平建设“四好农村路”三年行动2020年度任务表</t>
  </si>
  <si>
    <t>温州市高水平建设“四好农村路”三年行动2019年度任务表</t>
  </si>
  <si>
    <t>温州市高水平建设“四好农村路”三年行动2018年度任务表</t>
  </si>
  <si>
    <t>更新农村客车（辆）</t>
  </si>
  <si>
    <t>附件2-1</t>
  </si>
  <si>
    <t>附件2-2</t>
  </si>
  <si>
    <t>附件2-3</t>
  </si>
  <si>
    <t>5A</t>
  </si>
  <si>
    <r>
      <t>5</t>
    </r>
    <r>
      <rPr>
        <sz val="10"/>
        <color indexed="8"/>
        <rFont val="Times New Roman"/>
        <family val="1"/>
      </rPr>
      <t>A</t>
    </r>
  </si>
  <si>
    <r>
      <t>5A</t>
    </r>
  </si>
  <si>
    <t>城乡客运一体化发展水平</t>
  </si>
  <si>
    <t>5A</t>
  </si>
  <si>
    <t>4A</t>
  </si>
  <si>
    <t>5A</t>
  </si>
  <si>
    <t>城乡客运一体化发展水平</t>
  </si>
  <si>
    <t>4A</t>
  </si>
  <si>
    <t>4A</t>
  </si>
  <si>
    <t>城乡客运一体化发展水平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</si>
</sst>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_);[Red]\(0\)"/>
    <numFmt numFmtId="191" formatCode="#,##0_ "/>
    <numFmt numFmtId="192" formatCode="[$-804]yyyy&quot;年&quot;m&quot;月&quot;d&quot;日&quot;\ dddd"/>
    <numFmt numFmtId="193" formatCode="0.00_ "/>
    <numFmt numFmtId="194" formatCode="0.00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10"/>
      <name val="Times New Roman"/>
      <family val="1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rgb="FF000000"/>
      <name val="仿宋_GB2312"/>
      <family val="3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20"/>
      <color theme="1"/>
      <name val="Cambria"/>
      <family val="0"/>
    </font>
    <font>
      <b/>
      <sz val="10"/>
      <color theme="1"/>
      <name val="仿宋_GB2312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9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190" fontId="54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91" fontId="54" fillId="0" borderId="10" xfId="0" applyNumberFormat="1" applyFont="1" applyFill="1" applyBorder="1" applyAlignment="1">
      <alignment horizontal="center" vertical="center" wrapText="1"/>
    </xf>
    <xf numFmtId="189" fontId="54" fillId="0" borderId="10" xfId="0" applyNumberFormat="1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89" fontId="54" fillId="0" borderId="10" xfId="64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189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90" fontId="8" fillId="0" borderId="10" xfId="0" applyNumberFormat="1" applyFont="1" applyFill="1" applyBorder="1" applyAlignment="1" applyProtection="1">
      <alignment horizontal="center" vertical="center" wrapText="1"/>
      <protection/>
    </xf>
    <xf numFmtId="189" fontId="8" fillId="0" borderId="10" xfId="0" applyNumberFormat="1" applyFont="1" applyFill="1" applyBorder="1" applyAlignment="1">
      <alignment horizontal="center" vertical="center" wrapText="1"/>
    </xf>
    <xf numFmtId="190" fontId="8" fillId="0" borderId="10" xfId="64" applyNumberFormat="1" applyFont="1" applyFill="1" applyBorder="1" applyAlignment="1">
      <alignment horizontal="center" vertical="center" wrapText="1"/>
      <protection/>
    </xf>
    <xf numFmtId="19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89" fontId="8" fillId="0" borderId="10" xfId="64" applyNumberFormat="1" applyFont="1" applyFill="1" applyBorder="1" applyAlignment="1">
      <alignment horizontal="center" vertical="center" wrapText="1"/>
      <protection/>
    </xf>
    <xf numFmtId="18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91" fontId="56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9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A3" sqref="A3:A4"/>
    </sheetView>
  </sheetViews>
  <sheetFormatPr defaultColWidth="9.140625" defaultRowHeight="15"/>
  <cols>
    <col min="1" max="1" width="7.57421875" style="0" customWidth="1"/>
    <col min="2" max="2" width="8.57421875" style="1" customWidth="1"/>
    <col min="3" max="3" width="10.140625" style="1" customWidth="1"/>
    <col min="4" max="12" width="8.140625" style="1" customWidth="1"/>
    <col min="13" max="17" width="8.140625" style="0" customWidth="1"/>
  </cols>
  <sheetData>
    <row r="1" ht="14.25">
      <c r="A1" s="2" t="s">
        <v>34</v>
      </c>
    </row>
    <row r="2" spans="1:17" ht="39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" customFormat="1" ht="24" customHeight="1">
      <c r="A3" s="43" t="s">
        <v>35</v>
      </c>
      <c r="B3" s="38" t="s">
        <v>36</v>
      </c>
      <c r="C3" s="37"/>
      <c r="D3" s="37"/>
      <c r="E3" s="37"/>
      <c r="F3" s="37" t="s">
        <v>14</v>
      </c>
      <c r="G3" s="37" t="s">
        <v>12</v>
      </c>
      <c r="H3" s="37" t="s">
        <v>15</v>
      </c>
      <c r="I3" s="37" t="s">
        <v>20</v>
      </c>
      <c r="J3" s="37" t="s">
        <v>21</v>
      </c>
      <c r="K3" s="37" t="s">
        <v>22</v>
      </c>
      <c r="L3" s="37" t="s">
        <v>16</v>
      </c>
      <c r="M3" s="38" t="s">
        <v>37</v>
      </c>
      <c r="N3" s="41" t="s">
        <v>41</v>
      </c>
      <c r="O3" s="39" t="s">
        <v>48</v>
      </c>
      <c r="P3" s="37" t="s">
        <v>23</v>
      </c>
      <c r="Q3" s="37" t="s">
        <v>24</v>
      </c>
    </row>
    <row r="4" spans="1:17" s="2" customFormat="1" ht="45.75" customHeight="1">
      <c r="A4" s="44"/>
      <c r="B4" s="6" t="s">
        <v>25</v>
      </c>
      <c r="C4" s="7" t="s">
        <v>26</v>
      </c>
      <c r="D4" s="6" t="s">
        <v>13</v>
      </c>
      <c r="E4" s="6" t="s">
        <v>27</v>
      </c>
      <c r="F4" s="37"/>
      <c r="G4" s="37" t="s">
        <v>28</v>
      </c>
      <c r="H4" s="37" t="s">
        <v>29</v>
      </c>
      <c r="I4" s="37" t="s">
        <v>30</v>
      </c>
      <c r="J4" s="37" t="s">
        <v>19</v>
      </c>
      <c r="K4" s="37" t="s">
        <v>18</v>
      </c>
      <c r="L4" s="37" t="s">
        <v>31</v>
      </c>
      <c r="M4" s="37" t="s">
        <v>17</v>
      </c>
      <c r="N4" s="42"/>
      <c r="O4" s="40"/>
      <c r="P4" s="37" t="s">
        <v>32</v>
      </c>
      <c r="Q4" s="37" t="s">
        <v>29</v>
      </c>
    </row>
    <row r="5" spans="1:17" s="4" customFormat="1" ht="30" customHeight="1">
      <c r="A5" s="5" t="s">
        <v>33</v>
      </c>
      <c r="B5" s="8">
        <f aca="true" t="shared" si="0" ref="B5:Q5">SUM(B6:B16)</f>
        <v>530</v>
      </c>
      <c r="C5" s="8">
        <f t="shared" si="0"/>
        <v>500</v>
      </c>
      <c r="D5" s="8">
        <f t="shared" si="0"/>
        <v>1700</v>
      </c>
      <c r="E5" s="8">
        <f t="shared" si="0"/>
        <v>270</v>
      </c>
      <c r="F5" s="8">
        <f t="shared" si="0"/>
        <v>2000</v>
      </c>
      <c r="G5" s="8">
        <f t="shared" si="0"/>
        <v>2605</v>
      </c>
      <c r="H5" s="8">
        <f t="shared" si="0"/>
        <v>145</v>
      </c>
      <c r="I5" s="8">
        <f t="shared" si="0"/>
        <v>134.57142857142856</v>
      </c>
      <c r="J5" s="8">
        <f t="shared" si="0"/>
        <v>93</v>
      </c>
      <c r="K5" s="8">
        <f t="shared" si="0"/>
        <v>12</v>
      </c>
      <c r="L5" s="8">
        <f t="shared" si="0"/>
        <v>31</v>
      </c>
      <c r="M5" s="8">
        <f t="shared" si="0"/>
        <v>2300</v>
      </c>
      <c r="N5" s="8">
        <f t="shared" si="0"/>
        <v>804</v>
      </c>
      <c r="O5" s="33" t="s">
        <v>45</v>
      </c>
      <c r="P5" s="8">
        <f t="shared" si="0"/>
        <v>3300</v>
      </c>
      <c r="Q5" s="8">
        <f t="shared" si="0"/>
        <v>47</v>
      </c>
    </row>
    <row r="6" spans="1:17" s="2" customFormat="1" ht="30" customHeight="1">
      <c r="A6" s="9" t="s">
        <v>1</v>
      </c>
      <c r="B6" s="10">
        <v>6</v>
      </c>
      <c r="C6" s="11">
        <v>50</v>
      </c>
      <c r="D6" s="10">
        <v>35</v>
      </c>
      <c r="E6" s="12"/>
      <c r="F6" s="9">
        <v>38</v>
      </c>
      <c r="G6" s="9">
        <v>3</v>
      </c>
      <c r="H6" s="9">
        <v>3</v>
      </c>
      <c r="I6" s="13">
        <v>3.4360902255639094</v>
      </c>
      <c r="J6" s="13">
        <v>13</v>
      </c>
      <c r="K6" s="13"/>
      <c r="L6" s="13">
        <v>0</v>
      </c>
      <c r="M6" s="14">
        <v>30</v>
      </c>
      <c r="N6" s="14">
        <f>'2018年任务表'!N6+'2019年任务表'!N6+'2020年任务表'!N6</f>
        <v>4</v>
      </c>
      <c r="O6" s="34" t="s">
        <v>46</v>
      </c>
      <c r="P6" s="15">
        <v>78</v>
      </c>
      <c r="Q6" s="14">
        <f>'2018年任务表'!Q6+'2019年任务表'!Q6+'2020年任务表'!Q6</f>
        <v>3</v>
      </c>
    </row>
    <row r="7" spans="1:17" s="2" customFormat="1" ht="30" customHeight="1">
      <c r="A7" s="9" t="s">
        <v>2</v>
      </c>
      <c r="B7" s="10">
        <v>0</v>
      </c>
      <c r="C7" s="11">
        <v>5</v>
      </c>
      <c r="D7" s="10">
        <v>10</v>
      </c>
      <c r="E7" s="12"/>
      <c r="F7" s="9">
        <v>33</v>
      </c>
      <c r="G7" s="9">
        <v>45</v>
      </c>
      <c r="H7" s="9">
        <v>3</v>
      </c>
      <c r="I7" s="13">
        <v>3.4360902255639094</v>
      </c>
      <c r="J7" s="13"/>
      <c r="K7" s="13"/>
      <c r="L7" s="13">
        <v>2</v>
      </c>
      <c r="M7" s="14">
        <v>30</v>
      </c>
      <c r="N7" s="14">
        <f>'2018年任务表'!N7+'2019年任务表'!N7+'2020年任务表'!N7</f>
        <v>0</v>
      </c>
      <c r="O7" s="34" t="s">
        <v>45</v>
      </c>
      <c r="P7" s="14">
        <v>75</v>
      </c>
      <c r="Q7" s="14">
        <f>'2018年任务表'!Q7+'2019年任务表'!Q7+'2020年任务表'!Q7</f>
        <v>3</v>
      </c>
    </row>
    <row r="8" spans="1:17" s="2" customFormat="1" ht="30" customHeight="1">
      <c r="A8" s="9" t="s">
        <v>3</v>
      </c>
      <c r="B8" s="10">
        <v>20</v>
      </c>
      <c r="C8" s="11">
        <v>5</v>
      </c>
      <c r="D8" s="10">
        <v>100</v>
      </c>
      <c r="E8" s="12"/>
      <c r="F8" s="9">
        <v>101</v>
      </c>
      <c r="G8" s="9">
        <v>130</v>
      </c>
      <c r="H8" s="9">
        <v>7</v>
      </c>
      <c r="I8" s="13">
        <v>6.684210526315789</v>
      </c>
      <c r="J8" s="13"/>
      <c r="K8" s="13"/>
      <c r="L8" s="13">
        <v>1</v>
      </c>
      <c r="M8" s="14">
        <v>30</v>
      </c>
      <c r="N8" s="14">
        <f>'2018年任务表'!N8+'2019年任务表'!N8+'2020年任务表'!N8</f>
        <v>0</v>
      </c>
      <c r="O8" s="34" t="s">
        <v>45</v>
      </c>
      <c r="P8" s="14">
        <v>135</v>
      </c>
      <c r="Q8" s="14">
        <f>'2018年任务表'!Q8+'2019年任务表'!Q8+'2020年任务表'!Q8</f>
        <v>3</v>
      </c>
    </row>
    <row r="9" spans="1:17" s="2" customFormat="1" ht="30" customHeight="1">
      <c r="A9" s="9" t="s">
        <v>4</v>
      </c>
      <c r="B9" s="10">
        <v>3</v>
      </c>
      <c r="C9" s="11">
        <v>5</v>
      </c>
      <c r="D9" s="10">
        <v>15</v>
      </c>
      <c r="E9" s="12"/>
      <c r="F9" s="9">
        <v>39</v>
      </c>
      <c r="G9" s="9">
        <v>0</v>
      </c>
      <c r="H9" s="9">
        <v>1</v>
      </c>
      <c r="I9" s="13">
        <v>3.4360902255639094</v>
      </c>
      <c r="J9" s="13">
        <v>2</v>
      </c>
      <c r="K9" s="29">
        <v>7</v>
      </c>
      <c r="L9" s="13">
        <v>1</v>
      </c>
      <c r="M9" s="14">
        <v>30</v>
      </c>
      <c r="N9" s="14">
        <f>'2018年任务表'!N9+'2019年任务表'!N9+'2020年任务表'!N9</f>
        <v>48</v>
      </c>
      <c r="O9" s="34" t="s">
        <v>47</v>
      </c>
      <c r="P9" s="14">
        <v>48</v>
      </c>
      <c r="Q9" s="14">
        <f>'2018年任务表'!Q9+'2019年任务表'!Q9+'2020年任务表'!Q9</f>
        <v>3</v>
      </c>
    </row>
    <row r="10" spans="1:17" s="2" customFormat="1" ht="30" customHeight="1">
      <c r="A10" s="9" t="s">
        <v>5</v>
      </c>
      <c r="B10" s="10">
        <v>60</v>
      </c>
      <c r="C10" s="11">
        <v>55</v>
      </c>
      <c r="D10" s="10">
        <v>150</v>
      </c>
      <c r="E10" s="12"/>
      <c r="F10" s="9">
        <v>180</v>
      </c>
      <c r="G10" s="9">
        <v>150</v>
      </c>
      <c r="H10" s="9">
        <v>14</v>
      </c>
      <c r="I10" s="13">
        <v>11.744360902255638</v>
      </c>
      <c r="J10" s="13">
        <v>1</v>
      </c>
      <c r="K10" s="29"/>
      <c r="L10" s="13">
        <v>5</v>
      </c>
      <c r="M10" s="14">
        <v>470</v>
      </c>
      <c r="N10" s="14">
        <f>'2018年任务表'!N10+'2019年任务表'!N10+'2020年任务表'!N10</f>
        <v>162</v>
      </c>
      <c r="O10" s="34" t="s">
        <v>47</v>
      </c>
      <c r="P10" s="14">
        <v>501</v>
      </c>
      <c r="Q10" s="14">
        <f>'2018年任务表'!Q10+'2019年任务表'!Q10+'2020年任务表'!Q10</f>
        <v>5</v>
      </c>
    </row>
    <row r="11" spans="1:17" s="2" customFormat="1" ht="30" customHeight="1">
      <c r="A11" s="16" t="s">
        <v>6</v>
      </c>
      <c r="B11" s="10">
        <v>19</v>
      </c>
      <c r="C11" s="11">
        <v>30</v>
      </c>
      <c r="D11" s="10">
        <v>190</v>
      </c>
      <c r="E11" s="12">
        <v>1</v>
      </c>
      <c r="F11" s="9">
        <v>251</v>
      </c>
      <c r="G11" s="9">
        <v>200</v>
      </c>
      <c r="H11" s="9">
        <v>37</v>
      </c>
      <c r="I11" s="13">
        <v>15.992481203007518</v>
      </c>
      <c r="J11" s="13">
        <v>22</v>
      </c>
      <c r="K11" s="29">
        <v>2</v>
      </c>
      <c r="L11" s="13">
        <v>5</v>
      </c>
      <c r="M11" s="14">
        <v>440</v>
      </c>
      <c r="N11" s="14">
        <f>'2018年任务表'!N11+'2019年任务表'!N11+'2020年任务表'!N11</f>
        <v>67</v>
      </c>
      <c r="O11" s="34" t="s">
        <v>47</v>
      </c>
      <c r="P11" s="14">
        <v>501</v>
      </c>
      <c r="Q11" s="14">
        <f>'2018年任务表'!Q11+'2019年任务表'!Q11+'2020年任务表'!Q11</f>
        <v>5</v>
      </c>
    </row>
    <row r="12" spans="1:17" s="2" customFormat="1" ht="30" customHeight="1">
      <c r="A12" s="9" t="s">
        <v>7</v>
      </c>
      <c r="B12" s="10">
        <v>82</v>
      </c>
      <c r="C12" s="11">
        <v>110</v>
      </c>
      <c r="D12" s="10">
        <v>340</v>
      </c>
      <c r="E12" s="12"/>
      <c r="F12" s="9">
        <v>365</v>
      </c>
      <c r="G12" s="9">
        <v>658</v>
      </c>
      <c r="H12" s="9">
        <v>17</v>
      </c>
      <c r="I12" s="13">
        <v>24.488721804511275</v>
      </c>
      <c r="J12" s="13">
        <v>8</v>
      </c>
      <c r="K12" s="29"/>
      <c r="L12" s="13">
        <v>5</v>
      </c>
      <c r="M12" s="14">
        <v>450</v>
      </c>
      <c r="N12" s="14">
        <f>'2018年任务表'!N12+'2019年任务表'!N12+'2020年任务表'!N12</f>
        <v>115</v>
      </c>
      <c r="O12" s="34" t="s">
        <v>47</v>
      </c>
      <c r="P12" s="14">
        <v>588</v>
      </c>
      <c r="Q12" s="14">
        <f>'2018年任务表'!Q12+'2019年任务表'!Q12+'2020年任务表'!Q12</f>
        <v>5</v>
      </c>
    </row>
    <row r="13" spans="1:17" s="2" customFormat="1" ht="30" customHeight="1">
      <c r="A13" s="9" t="s">
        <v>8</v>
      </c>
      <c r="B13" s="10">
        <v>43</v>
      </c>
      <c r="C13" s="11">
        <v>42</v>
      </c>
      <c r="D13" s="10">
        <v>180</v>
      </c>
      <c r="E13" s="12">
        <v>160</v>
      </c>
      <c r="F13" s="9">
        <v>254</v>
      </c>
      <c r="G13" s="9">
        <v>378</v>
      </c>
      <c r="H13" s="9">
        <v>11</v>
      </c>
      <c r="I13" s="13">
        <v>15.992481203007518</v>
      </c>
      <c r="J13" s="13">
        <v>24</v>
      </c>
      <c r="K13" s="29"/>
      <c r="L13" s="13">
        <v>4</v>
      </c>
      <c r="M13" s="14">
        <v>150</v>
      </c>
      <c r="N13" s="14">
        <f>'2018年任务表'!N13+'2019年任务表'!N13+'2020年任务表'!N13</f>
        <v>44</v>
      </c>
      <c r="O13" s="34" t="s">
        <v>47</v>
      </c>
      <c r="P13" s="14">
        <v>270</v>
      </c>
      <c r="Q13" s="14">
        <f>'2018年任务表'!Q13+'2019年任务表'!Q13+'2020年任务表'!Q13</f>
        <v>5</v>
      </c>
    </row>
    <row r="14" spans="1:17" s="2" customFormat="1" ht="30" customHeight="1">
      <c r="A14" s="9" t="s">
        <v>9</v>
      </c>
      <c r="B14" s="10">
        <v>57</v>
      </c>
      <c r="C14" s="11">
        <v>48</v>
      </c>
      <c r="D14" s="10">
        <v>240</v>
      </c>
      <c r="E14" s="12">
        <v>6</v>
      </c>
      <c r="F14" s="9">
        <v>222</v>
      </c>
      <c r="G14" s="9">
        <v>408</v>
      </c>
      <c r="H14" s="9">
        <v>17</v>
      </c>
      <c r="I14" s="13">
        <v>15.992481203007518</v>
      </c>
      <c r="J14" s="13"/>
      <c r="K14" s="29">
        <v>1</v>
      </c>
      <c r="L14" s="13">
        <v>3</v>
      </c>
      <c r="M14" s="14">
        <v>200</v>
      </c>
      <c r="N14" s="14">
        <f>'2018年任务表'!N14+'2019年任务表'!N14+'2020年任务表'!N14</f>
        <v>210</v>
      </c>
      <c r="O14" s="34" t="s">
        <v>47</v>
      </c>
      <c r="P14" s="14">
        <v>390</v>
      </c>
      <c r="Q14" s="14">
        <f>'2018年任务表'!Q14+'2019年任务表'!Q14+'2020年任务表'!Q14</f>
        <v>5</v>
      </c>
    </row>
    <row r="15" spans="1:17" s="2" customFormat="1" ht="30" customHeight="1">
      <c r="A15" s="16" t="s">
        <v>10</v>
      </c>
      <c r="B15" s="10">
        <v>217</v>
      </c>
      <c r="C15" s="11">
        <v>116</v>
      </c>
      <c r="D15" s="10">
        <v>280</v>
      </c>
      <c r="E15" s="12">
        <v>103</v>
      </c>
      <c r="F15" s="9">
        <v>300</v>
      </c>
      <c r="G15" s="17">
        <v>556</v>
      </c>
      <c r="H15" s="17">
        <v>12</v>
      </c>
      <c r="I15" s="13">
        <v>19</v>
      </c>
      <c r="J15" s="13">
        <v>17</v>
      </c>
      <c r="K15" s="29"/>
      <c r="L15" s="13">
        <v>3</v>
      </c>
      <c r="M15" s="14">
        <v>150</v>
      </c>
      <c r="N15" s="14">
        <f>'2018年任务表'!N15+'2019年任务表'!N15+'2020年任务表'!N15</f>
        <v>54</v>
      </c>
      <c r="O15" s="34" t="s">
        <v>47</v>
      </c>
      <c r="P15" s="14">
        <v>207</v>
      </c>
      <c r="Q15" s="14">
        <f>'2018年任务表'!Q15+'2019年任务表'!Q15+'2020年任务表'!Q15</f>
        <v>5</v>
      </c>
    </row>
    <row r="16" spans="1:17" s="2" customFormat="1" ht="30" customHeight="1">
      <c r="A16" s="9" t="s">
        <v>11</v>
      </c>
      <c r="B16" s="10">
        <v>23</v>
      </c>
      <c r="C16" s="11">
        <v>34</v>
      </c>
      <c r="D16" s="10">
        <v>160</v>
      </c>
      <c r="E16" s="12"/>
      <c r="F16" s="9">
        <v>217</v>
      </c>
      <c r="G16" s="9">
        <v>77</v>
      </c>
      <c r="H16" s="9">
        <v>23</v>
      </c>
      <c r="I16" s="13">
        <v>14.368421052631579</v>
      </c>
      <c r="J16" s="13">
        <v>6</v>
      </c>
      <c r="K16" s="29">
        <v>2</v>
      </c>
      <c r="L16" s="13">
        <v>2</v>
      </c>
      <c r="M16" s="14">
        <v>320</v>
      </c>
      <c r="N16" s="14">
        <f>'2018年任务表'!N16+'2019年任务表'!N16+'2020年任务表'!N16</f>
        <v>100</v>
      </c>
      <c r="O16" s="34" t="s">
        <v>47</v>
      </c>
      <c r="P16" s="14">
        <v>507</v>
      </c>
      <c r="Q16" s="14">
        <f>'2018年任务表'!Q16+'2019年任务表'!Q16+'2020年任务表'!Q16</f>
        <v>5</v>
      </c>
    </row>
  </sheetData>
  <sheetProtection/>
  <mergeCells count="15">
    <mergeCell ref="Q3:Q4"/>
    <mergeCell ref="O3:O4"/>
    <mergeCell ref="N3:N4"/>
    <mergeCell ref="A3:A4"/>
    <mergeCell ref="B3:E3"/>
    <mergeCell ref="A2:Q2"/>
    <mergeCell ref="F3:F4"/>
    <mergeCell ref="G3:G4"/>
    <mergeCell ref="H3:H4"/>
    <mergeCell ref="I3:I4"/>
    <mergeCell ref="J3:J4"/>
    <mergeCell ref="K3:K4"/>
    <mergeCell ref="L3:L4"/>
    <mergeCell ref="M3:M4"/>
    <mergeCell ref="P3:P4"/>
  </mergeCells>
  <printOptions horizontalCentered="1"/>
  <pageMargins left="0.7874015748031497" right="0.6299212598425197" top="0.7086614173228347" bottom="0.5511811023622047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A3" sqref="A3:A4"/>
    </sheetView>
  </sheetViews>
  <sheetFormatPr defaultColWidth="9.140625" defaultRowHeight="15"/>
  <cols>
    <col min="1" max="1" width="7.57421875" style="0" customWidth="1"/>
    <col min="2" max="2" width="8.57421875" style="1" customWidth="1"/>
    <col min="3" max="3" width="10.140625" style="1" customWidth="1"/>
    <col min="4" max="12" width="8.140625" style="1" customWidth="1"/>
    <col min="13" max="17" width="8.140625" style="0" customWidth="1"/>
  </cols>
  <sheetData>
    <row r="1" ht="14.25">
      <c r="A1" s="2" t="s">
        <v>42</v>
      </c>
    </row>
    <row r="2" spans="1:17" ht="39.7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" customFormat="1" ht="24" customHeight="1">
      <c r="A3" s="43" t="s">
        <v>35</v>
      </c>
      <c r="B3" s="38" t="s">
        <v>36</v>
      </c>
      <c r="C3" s="37"/>
      <c r="D3" s="37"/>
      <c r="E3" s="37"/>
      <c r="F3" s="37" t="s">
        <v>14</v>
      </c>
      <c r="G3" s="37" t="s">
        <v>12</v>
      </c>
      <c r="H3" s="37" t="s">
        <v>15</v>
      </c>
      <c r="I3" s="37" t="s">
        <v>20</v>
      </c>
      <c r="J3" s="37" t="s">
        <v>21</v>
      </c>
      <c r="K3" s="37" t="s">
        <v>22</v>
      </c>
      <c r="L3" s="37" t="s">
        <v>16</v>
      </c>
      <c r="M3" s="38" t="s">
        <v>37</v>
      </c>
      <c r="N3" s="41" t="s">
        <v>41</v>
      </c>
      <c r="O3" s="39" t="s">
        <v>55</v>
      </c>
      <c r="P3" s="37" t="s">
        <v>23</v>
      </c>
      <c r="Q3" s="37" t="s">
        <v>24</v>
      </c>
    </row>
    <row r="4" spans="1:17" s="2" customFormat="1" ht="45.75" customHeight="1">
      <c r="A4" s="44"/>
      <c r="B4" s="6" t="s">
        <v>25</v>
      </c>
      <c r="C4" s="7" t="s">
        <v>26</v>
      </c>
      <c r="D4" s="6" t="s">
        <v>13</v>
      </c>
      <c r="E4" s="6" t="s">
        <v>27</v>
      </c>
      <c r="F4" s="37"/>
      <c r="G4" s="37" t="s">
        <v>28</v>
      </c>
      <c r="H4" s="37" t="s">
        <v>29</v>
      </c>
      <c r="I4" s="37" t="s">
        <v>30</v>
      </c>
      <c r="J4" s="37" t="s">
        <v>19</v>
      </c>
      <c r="K4" s="37" t="s">
        <v>18</v>
      </c>
      <c r="L4" s="37" t="s">
        <v>31</v>
      </c>
      <c r="M4" s="37" t="s">
        <v>17</v>
      </c>
      <c r="N4" s="42"/>
      <c r="O4" s="40"/>
      <c r="P4" s="37" t="s">
        <v>32</v>
      </c>
      <c r="Q4" s="37" t="s">
        <v>29</v>
      </c>
    </row>
    <row r="5" spans="1:17" s="4" customFormat="1" ht="30" customHeight="1">
      <c r="A5" s="5" t="s">
        <v>33</v>
      </c>
      <c r="B5" s="8">
        <f aca="true" t="shared" si="0" ref="B5:Q5">SUM(B6:B16)</f>
        <v>43</v>
      </c>
      <c r="C5" s="8">
        <f t="shared" si="0"/>
        <v>150</v>
      </c>
      <c r="D5" s="8">
        <f t="shared" si="0"/>
        <v>445</v>
      </c>
      <c r="E5" s="8">
        <f t="shared" si="0"/>
        <v>102</v>
      </c>
      <c r="F5" s="8">
        <f t="shared" si="0"/>
        <v>575</v>
      </c>
      <c r="G5" s="8">
        <f t="shared" si="0"/>
        <v>700</v>
      </c>
      <c r="H5" s="8">
        <f t="shared" si="0"/>
        <v>33</v>
      </c>
      <c r="I5" s="8">
        <f t="shared" si="0"/>
        <v>26</v>
      </c>
      <c r="J5" s="8">
        <f t="shared" si="0"/>
        <v>39</v>
      </c>
      <c r="K5" s="8">
        <f t="shared" si="0"/>
        <v>3</v>
      </c>
      <c r="L5" s="8">
        <f t="shared" si="0"/>
        <v>8</v>
      </c>
      <c r="M5" s="8">
        <f t="shared" si="0"/>
        <v>350</v>
      </c>
      <c r="N5" s="8">
        <f t="shared" si="0"/>
        <v>247</v>
      </c>
      <c r="O5" s="33"/>
      <c r="P5" s="8">
        <f t="shared" si="0"/>
        <v>660</v>
      </c>
      <c r="Q5" s="8">
        <f t="shared" si="0"/>
        <v>18</v>
      </c>
    </row>
    <row r="6" spans="1:17" s="2" customFormat="1" ht="30" customHeight="1">
      <c r="A6" s="9" t="s">
        <v>1</v>
      </c>
      <c r="B6" s="22">
        <v>0</v>
      </c>
      <c r="C6" s="23">
        <v>3</v>
      </c>
      <c r="D6" s="24">
        <v>9</v>
      </c>
      <c r="E6" s="12"/>
      <c r="F6" s="12">
        <v>11</v>
      </c>
      <c r="G6" s="12">
        <v>3</v>
      </c>
      <c r="H6" s="12">
        <v>0</v>
      </c>
      <c r="I6" s="12">
        <v>1</v>
      </c>
      <c r="J6" s="18">
        <v>6</v>
      </c>
      <c r="K6" s="18"/>
      <c r="L6" s="18">
        <v>0</v>
      </c>
      <c r="M6" s="19">
        <v>25</v>
      </c>
      <c r="N6" s="20">
        <v>0</v>
      </c>
      <c r="O6" s="34" t="s">
        <v>46</v>
      </c>
      <c r="P6" s="20">
        <v>16</v>
      </c>
      <c r="Q6" s="22">
        <v>1</v>
      </c>
    </row>
    <row r="7" spans="1:17" s="2" customFormat="1" ht="30" customHeight="1">
      <c r="A7" s="9" t="s">
        <v>2</v>
      </c>
      <c r="B7" s="22">
        <v>0</v>
      </c>
      <c r="C7" s="23">
        <v>2</v>
      </c>
      <c r="D7" s="24">
        <v>3</v>
      </c>
      <c r="E7" s="12"/>
      <c r="F7" s="12">
        <v>12</v>
      </c>
      <c r="G7" s="12">
        <v>0</v>
      </c>
      <c r="H7" s="12">
        <v>1</v>
      </c>
      <c r="I7" s="12">
        <v>1</v>
      </c>
      <c r="J7" s="18"/>
      <c r="K7" s="18"/>
      <c r="L7" s="18">
        <v>1</v>
      </c>
      <c r="M7" s="19">
        <v>25</v>
      </c>
      <c r="N7" s="20">
        <v>0</v>
      </c>
      <c r="O7" s="34" t="s">
        <v>45</v>
      </c>
      <c r="P7" s="20">
        <v>15</v>
      </c>
      <c r="Q7" s="22">
        <v>1</v>
      </c>
    </row>
    <row r="8" spans="1:17" s="2" customFormat="1" ht="30" customHeight="1">
      <c r="A8" s="9" t="s">
        <v>3</v>
      </c>
      <c r="B8" s="22">
        <v>6</v>
      </c>
      <c r="C8" s="23">
        <v>0</v>
      </c>
      <c r="D8" s="24">
        <v>26</v>
      </c>
      <c r="E8" s="12"/>
      <c r="F8" s="12">
        <v>32</v>
      </c>
      <c r="G8" s="12">
        <v>45</v>
      </c>
      <c r="H8" s="12">
        <v>2</v>
      </c>
      <c r="I8" s="12">
        <v>1</v>
      </c>
      <c r="J8" s="18"/>
      <c r="K8" s="18"/>
      <c r="L8" s="18">
        <v>0</v>
      </c>
      <c r="M8" s="19">
        <v>25</v>
      </c>
      <c r="N8" s="20">
        <v>0</v>
      </c>
      <c r="O8" s="34" t="s">
        <v>45</v>
      </c>
      <c r="P8" s="20">
        <v>27</v>
      </c>
      <c r="Q8" s="22">
        <v>1</v>
      </c>
    </row>
    <row r="9" spans="1:17" s="2" customFormat="1" ht="30" customHeight="1">
      <c r="A9" s="9" t="s">
        <v>4</v>
      </c>
      <c r="B9" s="22">
        <v>0</v>
      </c>
      <c r="C9" s="23">
        <v>0</v>
      </c>
      <c r="D9" s="24">
        <v>4</v>
      </c>
      <c r="E9" s="12"/>
      <c r="F9" s="12">
        <v>18</v>
      </c>
      <c r="G9" s="12">
        <v>0</v>
      </c>
      <c r="H9" s="12">
        <v>0</v>
      </c>
      <c r="I9" s="12">
        <v>1</v>
      </c>
      <c r="J9" s="18">
        <v>2</v>
      </c>
      <c r="K9" s="21">
        <v>1</v>
      </c>
      <c r="L9" s="18">
        <v>1</v>
      </c>
      <c r="M9" s="19">
        <v>20</v>
      </c>
      <c r="N9" s="32">
        <v>14</v>
      </c>
      <c r="O9" s="34" t="s">
        <v>47</v>
      </c>
      <c r="P9" s="20">
        <v>10</v>
      </c>
      <c r="Q9" s="22">
        <v>1</v>
      </c>
    </row>
    <row r="10" spans="1:17" s="2" customFormat="1" ht="30" customHeight="1">
      <c r="A10" s="9" t="s">
        <v>5</v>
      </c>
      <c r="B10" s="22">
        <v>16</v>
      </c>
      <c r="C10" s="23">
        <v>15</v>
      </c>
      <c r="D10" s="24">
        <v>39</v>
      </c>
      <c r="E10" s="12"/>
      <c r="F10" s="25">
        <v>54</v>
      </c>
      <c r="G10" s="25">
        <v>11</v>
      </c>
      <c r="H10" s="25">
        <v>2</v>
      </c>
      <c r="I10" s="25">
        <v>2</v>
      </c>
      <c r="J10" s="18">
        <v>1</v>
      </c>
      <c r="K10" s="18"/>
      <c r="L10" s="18">
        <v>1</v>
      </c>
      <c r="M10" s="19">
        <v>45</v>
      </c>
      <c r="N10" s="20">
        <v>77</v>
      </c>
      <c r="O10" s="34" t="s">
        <v>47</v>
      </c>
      <c r="P10" s="20">
        <v>100</v>
      </c>
      <c r="Q10" s="22">
        <v>2</v>
      </c>
    </row>
    <row r="11" spans="1:17" s="2" customFormat="1" ht="30" customHeight="1">
      <c r="A11" s="16" t="s">
        <v>6</v>
      </c>
      <c r="B11" s="22">
        <v>8</v>
      </c>
      <c r="C11" s="23">
        <v>10</v>
      </c>
      <c r="D11" s="24">
        <v>50</v>
      </c>
      <c r="E11" s="12">
        <v>1</v>
      </c>
      <c r="F11" s="12">
        <v>71</v>
      </c>
      <c r="G11" s="12">
        <v>112</v>
      </c>
      <c r="H11" s="12">
        <v>8</v>
      </c>
      <c r="I11" s="12">
        <v>3</v>
      </c>
      <c r="J11" s="18">
        <v>12</v>
      </c>
      <c r="K11" s="18"/>
      <c r="L11" s="18">
        <v>1</v>
      </c>
      <c r="M11" s="19">
        <v>45</v>
      </c>
      <c r="N11" s="32">
        <v>32</v>
      </c>
      <c r="O11" s="34" t="s">
        <v>47</v>
      </c>
      <c r="P11" s="20">
        <v>100</v>
      </c>
      <c r="Q11" s="22">
        <v>2</v>
      </c>
    </row>
    <row r="12" spans="1:17" s="2" customFormat="1" ht="30" customHeight="1">
      <c r="A12" s="9" t="s">
        <v>7</v>
      </c>
      <c r="B12" s="22">
        <v>0</v>
      </c>
      <c r="C12" s="23">
        <v>71</v>
      </c>
      <c r="D12" s="24">
        <v>89</v>
      </c>
      <c r="E12" s="12"/>
      <c r="F12" s="12">
        <v>105</v>
      </c>
      <c r="G12" s="12">
        <v>128</v>
      </c>
      <c r="H12" s="12">
        <v>1</v>
      </c>
      <c r="I12" s="12">
        <v>5</v>
      </c>
      <c r="J12" s="18">
        <v>5</v>
      </c>
      <c r="K12" s="18"/>
      <c r="L12" s="18">
        <v>1</v>
      </c>
      <c r="M12" s="19">
        <v>35</v>
      </c>
      <c r="N12" s="20">
        <v>6</v>
      </c>
      <c r="O12" s="35" t="s">
        <v>53</v>
      </c>
      <c r="P12" s="20">
        <v>118</v>
      </c>
      <c r="Q12" s="22">
        <v>2</v>
      </c>
    </row>
    <row r="13" spans="1:17" s="2" customFormat="1" ht="30" customHeight="1">
      <c r="A13" s="9" t="s">
        <v>8</v>
      </c>
      <c r="B13" s="22">
        <v>0</v>
      </c>
      <c r="C13" s="23">
        <v>6</v>
      </c>
      <c r="D13" s="24">
        <v>47</v>
      </c>
      <c r="E13" s="12">
        <v>27</v>
      </c>
      <c r="F13" s="12">
        <v>70</v>
      </c>
      <c r="G13" s="12">
        <v>180</v>
      </c>
      <c r="H13" s="12">
        <v>6</v>
      </c>
      <c r="I13" s="12">
        <v>3</v>
      </c>
      <c r="J13" s="18">
        <v>5</v>
      </c>
      <c r="K13" s="18"/>
      <c r="L13" s="18">
        <v>1</v>
      </c>
      <c r="M13" s="19">
        <v>30</v>
      </c>
      <c r="N13" s="20">
        <v>13</v>
      </c>
      <c r="O13" s="35" t="s">
        <v>50</v>
      </c>
      <c r="P13" s="20">
        <v>54</v>
      </c>
      <c r="Q13" s="22">
        <v>2</v>
      </c>
    </row>
    <row r="14" spans="1:17" s="2" customFormat="1" ht="30" customHeight="1">
      <c r="A14" s="9" t="s">
        <v>9</v>
      </c>
      <c r="B14" s="22">
        <v>0</v>
      </c>
      <c r="C14" s="23">
        <v>14</v>
      </c>
      <c r="D14" s="24">
        <v>63</v>
      </c>
      <c r="E14" s="12">
        <v>6</v>
      </c>
      <c r="F14" s="12">
        <v>60</v>
      </c>
      <c r="G14" s="12">
        <v>127</v>
      </c>
      <c r="H14" s="12">
        <v>9</v>
      </c>
      <c r="I14" s="12">
        <v>3</v>
      </c>
      <c r="J14" s="18"/>
      <c r="K14" s="18"/>
      <c r="L14" s="18">
        <v>1</v>
      </c>
      <c r="M14" s="19">
        <v>35</v>
      </c>
      <c r="N14" s="28">
        <v>94</v>
      </c>
      <c r="O14" s="34" t="s">
        <v>47</v>
      </c>
      <c r="P14" s="20">
        <v>78</v>
      </c>
      <c r="Q14" s="22">
        <v>2</v>
      </c>
    </row>
    <row r="15" spans="1:17" s="2" customFormat="1" ht="30" customHeight="1">
      <c r="A15" s="16" t="s">
        <v>10</v>
      </c>
      <c r="B15" s="22">
        <v>13</v>
      </c>
      <c r="C15" s="23">
        <v>16</v>
      </c>
      <c r="D15" s="24">
        <v>73</v>
      </c>
      <c r="E15" s="26">
        <v>68</v>
      </c>
      <c r="F15" s="12">
        <v>82</v>
      </c>
      <c r="G15" s="12">
        <v>80</v>
      </c>
      <c r="H15" s="12">
        <v>1</v>
      </c>
      <c r="I15" s="12">
        <v>3</v>
      </c>
      <c r="J15" s="18">
        <v>5</v>
      </c>
      <c r="K15" s="18"/>
      <c r="L15" s="18">
        <v>1</v>
      </c>
      <c r="M15" s="19">
        <v>30</v>
      </c>
      <c r="N15" s="20">
        <v>11</v>
      </c>
      <c r="O15" s="35" t="s">
        <v>50</v>
      </c>
      <c r="P15" s="20">
        <v>41</v>
      </c>
      <c r="Q15" s="22">
        <v>2</v>
      </c>
    </row>
    <row r="16" spans="1:17" s="2" customFormat="1" ht="30" customHeight="1">
      <c r="A16" s="9" t="s">
        <v>11</v>
      </c>
      <c r="B16" s="22">
        <v>0</v>
      </c>
      <c r="C16" s="23">
        <v>13</v>
      </c>
      <c r="D16" s="24">
        <v>42</v>
      </c>
      <c r="E16" s="12"/>
      <c r="F16" s="12">
        <v>60</v>
      </c>
      <c r="G16" s="12">
        <v>14</v>
      </c>
      <c r="H16" s="12">
        <v>3</v>
      </c>
      <c r="I16" s="12">
        <v>3</v>
      </c>
      <c r="J16" s="18">
        <v>3</v>
      </c>
      <c r="K16" s="30">
        <v>2</v>
      </c>
      <c r="L16" s="18">
        <v>0</v>
      </c>
      <c r="M16" s="19">
        <v>35</v>
      </c>
      <c r="N16" s="20">
        <v>0</v>
      </c>
      <c r="O16" s="35" t="s">
        <v>54</v>
      </c>
      <c r="P16" s="20">
        <v>101</v>
      </c>
      <c r="Q16" s="22">
        <v>2</v>
      </c>
    </row>
  </sheetData>
  <sheetProtection/>
  <mergeCells count="15">
    <mergeCell ref="M3:M4"/>
    <mergeCell ref="P3:P4"/>
    <mergeCell ref="Q3:Q4"/>
    <mergeCell ref="O3:O4"/>
    <mergeCell ref="N3:N4"/>
    <mergeCell ref="A2:Q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497" right="0.6299212598425197" top="0.7086614173228347" bottom="0.5511811023622047" header="0.31496062992125984" footer="0.31496062992125984"/>
  <pageSetup fitToHeight="0" fitToWidth="1"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A3" sqref="A3:A4"/>
    </sheetView>
  </sheetViews>
  <sheetFormatPr defaultColWidth="9.140625" defaultRowHeight="15"/>
  <cols>
    <col min="1" max="1" width="7.57421875" style="0" customWidth="1"/>
    <col min="2" max="2" width="8.57421875" style="1" customWidth="1"/>
    <col min="3" max="3" width="10.140625" style="1" customWidth="1"/>
    <col min="4" max="12" width="8.140625" style="1" customWidth="1"/>
    <col min="13" max="17" width="8.140625" style="0" customWidth="1"/>
  </cols>
  <sheetData>
    <row r="1" ht="14.25">
      <c r="A1" s="2" t="s">
        <v>43</v>
      </c>
    </row>
    <row r="2" spans="1:17" ht="39.7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" customFormat="1" ht="24" customHeight="1">
      <c r="A3" s="43" t="s">
        <v>35</v>
      </c>
      <c r="B3" s="38" t="s">
        <v>36</v>
      </c>
      <c r="C3" s="37"/>
      <c r="D3" s="37"/>
      <c r="E3" s="37"/>
      <c r="F3" s="37" t="s">
        <v>14</v>
      </c>
      <c r="G3" s="37" t="s">
        <v>12</v>
      </c>
      <c r="H3" s="37" t="s">
        <v>15</v>
      </c>
      <c r="I3" s="37" t="s">
        <v>20</v>
      </c>
      <c r="J3" s="37" t="s">
        <v>21</v>
      </c>
      <c r="K3" s="37" t="s">
        <v>22</v>
      </c>
      <c r="L3" s="37" t="s">
        <v>16</v>
      </c>
      <c r="M3" s="38" t="s">
        <v>37</v>
      </c>
      <c r="N3" s="41" t="s">
        <v>41</v>
      </c>
      <c r="O3" s="39" t="s">
        <v>52</v>
      </c>
      <c r="P3" s="37" t="s">
        <v>23</v>
      </c>
      <c r="Q3" s="37" t="s">
        <v>24</v>
      </c>
    </row>
    <row r="4" spans="1:17" s="2" customFormat="1" ht="45.75" customHeight="1">
      <c r="A4" s="44"/>
      <c r="B4" s="6" t="s">
        <v>25</v>
      </c>
      <c r="C4" s="7" t="s">
        <v>26</v>
      </c>
      <c r="D4" s="6" t="s">
        <v>13</v>
      </c>
      <c r="E4" s="6" t="s">
        <v>27</v>
      </c>
      <c r="F4" s="37"/>
      <c r="G4" s="37" t="s">
        <v>28</v>
      </c>
      <c r="H4" s="37" t="s">
        <v>29</v>
      </c>
      <c r="I4" s="37" t="s">
        <v>30</v>
      </c>
      <c r="J4" s="37" t="s">
        <v>19</v>
      </c>
      <c r="K4" s="37" t="s">
        <v>18</v>
      </c>
      <c r="L4" s="37" t="s">
        <v>31</v>
      </c>
      <c r="M4" s="37" t="s">
        <v>17</v>
      </c>
      <c r="N4" s="42"/>
      <c r="O4" s="40"/>
      <c r="P4" s="37" t="s">
        <v>32</v>
      </c>
      <c r="Q4" s="37" t="s">
        <v>29</v>
      </c>
    </row>
    <row r="5" spans="1:17" s="4" customFormat="1" ht="30" customHeight="1">
      <c r="A5" s="5" t="s">
        <v>33</v>
      </c>
      <c r="B5" s="8">
        <f aca="true" t="shared" si="0" ref="B5:Q5">SUM(B6:B16)</f>
        <v>115</v>
      </c>
      <c r="C5" s="8">
        <f t="shared" si="0"/>
        <v>187</v>
      </c>
      <c r="D5" s="8">
        <f t="shared" si="0"/>
        <v>640</v>
      </c>
      <c r="E5" s="8">
        <f t="shared" si="0"/>
        <v>168</v>
      </c>
      <c r="F5" s="8">
        <f t="shared" si="0"/>
        <v>680</v>
      </c>
      <c r="G5" s="8">
        <f t="shared" si="0"/>
        <v>1105</v>
      </c>
      <c r="H5" s="8">
        <f t="shared" si="0"/>
        <v>57</v>
      </c>
      <c r="I5" s="8">
        <f t="shared" si="0"/>
        <v>57.71428571428571</v>
      </c>
      <c r="J5" s="8">
        <f t="shared" si="0"/>
        <v>34</v>
      </c>
      <c r="K5" s="8">
        <f t="shared" si="0"/>
        <v>4</v>
      </c>
      <c r="L5" s="8">
        <f t="shared" si="0"/>
        <v>12</v>
      </c>
      <c r="M5" s="8">
        <f t="shared" si="0"/>
        <v>975</v>
      </c>
      <c r="N5" s="8">
        <f t="shared" si="0"/>
        <v>257</v>
      </c>
      <c r="O5" s="33"/>
      <c r="P5" s="8">
        <f t="shared" si="0"/>
        <v>1650</v>
      </c>
      <c r="Q5" s="8">
        <f t="shared" si="0"/>
        <v>18</v>
      </c>
    </row>
    <row r="6" spans="1:17" s="2" customFormat="1" ht="30" customHeight="1">
      <c r="A6" s="9" t="s">
        <v>1</v>
      </c>
      <c r="B6" s="22">
        <v>0</v>
      </c>
      <c r="C6" s="10">
        <v>21</v>
      </c>
      <c r="D6" s="24">
        <v>13</v>
      </c>
      <c r="E6" s="12"/>
      <c r="F6" s="12">
        <v>13</v>
      </c>
      <c r="G6" s="12">
        <v>0</v>
      </c>
      <c r="H6" s="12">
        <v>2</v>
      </c>
      <c r="I6" s="22">
        <v>1.3082706766917291</v>
      </c>
      <c r="J6" s="18">
        <v>7</v>
      </c>
      <c r="K6" s="18"/>
      <c r="L6" s="18">
        <v>0</v>
      </c>
      <c r="M6" s="18">
        <v>5</v>
      </c>
      <c r="N6" s="20">
        <v>2</v>
      </c>
      <c r="O6" s="34" t="s">
        <v>46</v>
      </c>
      <c r="P6" s="20">
        <v>39</v>
      </c>
      <c r="Q6" s="22">
        <v>1</v>
      </c>
    </row>
    <row r="7" spans="1:17" s="2" customFormat="1" ht="30" customHeight="1">
      <c r="A7" s="9" t="s">
        <v>2</v>
      </c>
      <c r="B7" s="22">
        <v>0</v>
      </c>
      <c r="C7" s="10">
        <v>0</v>
      </c>
      <c r="D7" s="24">
        <v>4</v>
      </c>
      <c r="E7" s="12"/>
      <c r="F7" s="12">
        <v>10</v>
      </c>
      <c r="G7" s="12">
        <v>45</v>
      </c>
      <c r="H7" s="12">
        <v>2</v>
      </c>
      <c r="I7" s="22">
        <v>1.3082706766917291</v>
      </c>
      <c r="J7" s="18"/>
      <c r="K7" s="18"/>
      <c r="L7" s="18">
        <v>0</v>
      </c>
      <c r="M7" s="18">
        <v>5</v>
      </c>
      <c r="N7" s="20">
        <v>0</v>
      </c>
      <c r="O7" s="34" t="s">
        <v>45</v>
      </c>
      <c r="P7" s="20">
        <v>37</v>
      </c>
      <c r="Q7" s="22">
        <v>1</v>
      </c>
    </row>
    <row r="8" spans="1:17" s="2" customFormat="1" ht="30" customHeight="1">
      <c r="A8" s="9" t="s">
        <v>3</v>
      </c>
      <c r="B8" s="22">
        <v>14</v>
      </c>
      <c r="C8" s="10">
        <v>2</v>
      </c>
      <c r="D8" s="24">
        <v>38</v>
      </c>
      <c r="E8" s="12"/>
      <c r="F8" s="12">
        <v>33</v>
      </c>
      <c r="G8" s="12">
        <v>85</v>
      </c>
      <c r="H8" s="12">
        <v>3</v>
      </c>
      <c r="I8" s="22">
        <v>3.052631578947368</v>
      </c>
      <c r="J8" s="18"/>
      <c r="K8" s="18"/>
      <c r="L8" s="18">
        <v>1</v>
      </c>
      <c r="M8" s="18">
        <v>5</v>
      </c>
      <c r="N8" s="20">
        <v>0</v>
      </c>
      <c r="O8" s="34" t="s">
        <v>45</v>
      </c>
      <c r="P8" s="20">
        <v>67</v>
      </c>
      <c r="Q8" s="22">
        <v>1</v>
      </c>
    </row>
    <row r="9" spans="1:17" s="2" customFormat="1" ht="30" customHeight="1">
      <c r="A9" s="9" t="s">
        <v>4</v>
      </c>
      <c r="B9" s="22">
        <v>0</v>
      </c>
      <c r="C9" s="10">
        <v>2</v>
      </c>
      <c r="D9" s="24">
        <v>6</v>
      </c>
      <c r="E9" s="12"/>
      <c r="F9" s="12">
        <v>10</v>
      </c>
      <c r="G9" s="12">
        <v>0</v>
      </c>
      <c r="H9" s="12">
        <v>1</v>
      </c>
      <c r="I9" s="22">
        <v>1.3082706766917291</v>
      </c>
      <c r="J9" s="18"/>
      <c r="K9" s="21">
        <v>3</v>
      </c>
      <c r="L9" s="18">
        <v>0</v>
      </c>
      <c r="M9" s="18">
        <v>5</v>
      </c>
      <c r="N9" s="20">
        <v>14</v>
      </c>
      <c r="O9" s="34" t="s">
        <v>47</v>
      </c>
      <c r="P9" s="20">
        <v>24</v>
      </c>
      <c r="Q9" s="22">
        <v>1</v>
      </c>
    </row>
    <row r="10" spans="1:17" s="2" customFormat="1" ht="30" customHeight="1">
      <c r="A10" s="9" t="s">
        <v>5</v>
      </c>
      <c r="B10" s="22">
        <v>21</v>
      </c>
      <c r="C10" s="10">
        <v>22</v>
      </c>
      <c r="D10" s="24">
        <v>56</v>
      </c>
      <c r="E10" s="12"/>
      <c r="F10" s="25">
        <v>60</v>
      </c>
      <c r="G10" s="25">
        <v>139</v>
      </c>
      <c r="H10" s="25">
        <v>7</v>
      </c>
      <c r="I10" s="27">
        <v>5.233082706766917</v>
      </c>
      <c r="J10" s="18"/>
      <c r="K10" s="18"/>
      <c r="L10" s="18">
        <v>2</v>
      </c>
      <c r="M10" s="18">
        <v>210</v>
      </c>
      <c r="N10" s="20">
        <v>9</v>
      </c>
      <c r="O10" s="34" t="s">
        <v>47</v>
      </c>
      <c r="P10" s="20">
        <v>251</v>
      </c>
      <c r="Q10" s="22">
        <v>2</v>
      </c>
    </row>
    <row r="11" spans="1:17" s="2" customFormat="1" ht="30" customHeight="1">
      <c r="A11" s="16" t="s">
        <v>6</v>
      </c>
      <c r="B11" s="22">
        <v>5</v>
      </c>
      <c r="C11" s="10">
        <v>11</v>
      </c>
      <c r="D11" s="24">
        <v>72</v>
      </c>
      <c r="E11" s="12"/>
      <c r="F11" s="12">
        <v>86</v>
      </c>
      <c r="G11" s="12">
        <v>53</v>
      </c>
      <c r="H11" s="12">
        <v>12</v>
      </c>
      <c r="I11" s="22">
        <v>6.977443609022556</v>
      </c>
      <c r="J11" s="18">
        <v>6</v>
      </c>
      <c r="K11" s="31">
        <v>1</v>
      </c>
      <c r="L11" s="18">
        <v>2</v>
      </c>
      <c r="M11" s="18">
        <v>200</v>
      </c>
      <c r="N11" s="20">
        <v>12</v>
      </c>
      <c r="O11" s="34" t="s">
        <v>47</v>
      </c>
      <c r="P11" s="20">
        <v>250</v>
      </c>
      <c r="Q11" s="22">
        <v>2</v>
      </c>
    </row>
    <row r="12" spans="1:17" s="2" customFormat="1" ht="30" customHeight="1">
      <c r="A12" s="9" t="s">
        <v>7</v>
      </c>
      <c r="B12" s="22">
        <v>11</v>
      </c>
      <c r="C12" s="10">
        <v>28</v>
      </c>
      <c r="D12" s="24">
        <v>128</v>
      </c>
      <c r="E12" s="12"/>
      <c r="F12" s="12">
        <v>124</v>
      </c>
      <c r="G12" s="12">
        <v>260</v>
      </c>
      <c r="H12" s="12">
        <v>9</v>
      </c>
      <c r="I12" s="22">
        <v>10.466165413533833</v>
      </c>
      <c r="J12" s="18">
        <v>2</v>
      </c>
      <c r="K12" s="18"/>
      <c r="L12" s="18">
        <v>2</v>
      </c>
      <c r="M12" s="18">
        <v>200</v>
      </c>
      <c r="N12" s="20">
        <v>57</v>
      </c>
      <c r="O12" s="35" t="s">
        <v>49</v>
      </c>
      <c r="P12" s="20">
        <v>294</v>
      </c>
      <c r="Q12" s="22">
        <v>2</v>
      </c>
    </row>
    <row r="13" spans="1:17" s="2" customFormat="1" ht="30" customHeight="1">
      <c r="A13" s="9" t="s">
        <v>8</v>
      </c>
      <c r="B13" s="22">
        <v>10</v>
      </c>
      <c r="C13" s="10">
        <v>20</v>
      </c>
      <c r="D13" s="24">
        <v>68</v>
      </c>
      <c r="E13" s="12">
        <v>133</v>
      </c>
      <c r="F13" s="12">
        <v>88</v>
      </c>
      <c r="G13" s="12">
        <v>100</v>
      </c>
      <c r="H13" s="12">
        <v>2</v>
      </c>
      <c r="I13" s="22">
        <v>6.977443609022556</v>
      </c>
      <c r="J13" s="18">
        <v>12</v>
      </c>
      <c r="K13" s="18"/>
      <c r="L13" s="18">
        <v>2</v>
      </c>
      <c r="M13" s="18">
        <v>60</v>
      </c>
      <c r="N13" s="20">
        <v>27</v>
      </c>
      <c r="O13" s="35" t="s">
        <v>50</v>
      </c>
      <c r="P13" s="20">
        <v>135</v>
      </c>
      <c r="Q13" s="22">
        <v>2</v>
      </c>
    </row>
    <row r="14" spans="1:17" s="2" customFormat="1" ht="30" customHeight="1">
      <c r="A14" s="9" t="s">
        <v>9</v>
      </c>
      <c r="B14" s="22">
        <v>15</v>
      </c>
      <c r="C14" s="10">
        <v>18</v>
      </c>
      <c r="D14" s="24">
        <v>90</v>
      </c>
      <c r="E14" s="12"/>
      <c r="F14" s="12">
        <v>77</v>
      </c>
      <c r="G14" s="12">
        <v>100</v>
      </c>
      <c r="H14" s="12">
        <v>4</v>
      </c>
      <c r="I14" s="22">
        <v>6.977443609022556</v>
      </c>
      <c r="J14" s="18"/>
      <c r="K14" s="21"/>
      <c r="L14" s="18">
        <v>1</v>
      </c>
      <c r="M14" s="18">
        <v>85</v>
      </c>
      <c r="N14" s="28">
        <v>68</v>
      </c>
      <c r="O14" s="34" t="s">
        <v>51</v>
      </c>
      <c r="P14" s="20">
        <v>195</v>
      </c>
      <c r="Q14" s="22">
        <v>2</v>
      </c>
    </row>
    <row r="15" spans="1:17" s="2" customFormat="1" ht="30" customHeight="1">
      <c r="A15" s="16" t="s">
        <v>10</v>
      </c>
      <c r="B15" s="22">
        <v>32</v>
      </c>
      <c r="C15" s="10">
        <v>50</v>
      </c>
      <c r="D15" s="24">
        <v>105</v>
      </c>
      <c r="E15" s="26">
        <v>35</v>
      </c>
      <c r="F15" s="12">
        <v>104</v>
      </c>
      <c r="G15" s="12">
        <v>260</v>
      </c>
      <c r="H15" s="12">
        <v>6</v>
      </c>
      <c r="I15" s="22">
        <v>8</v>
      </c>
      <c r="J15" s="18">
        <v>5</v>
      </c>
      <c r="K15" s="18"/>
      <c r="L15" s="18">
        <v>1</v>
      </c>
      <c r="M15" s="18">
        <v>60</v>
      </c>
      <c r="N15" s="20">
        <v>18</v>
      </c>
      <c r="O15" s="35" t="s">
        <v>50</v>
      </c>
      <c r="P15" s="20">
        <v>104</v>
      </c>
      <c r="Q15" s="22">
        <v>2</v>
      </c>
    </row>
    <row r="16" spans="1:17" s="2" customFormat="1" ht="30" customHeight="1">
      <c r="A16" s="9" t="s">
        <v>11</v>
      </c>
      <c r="B16" s="22">
        <v>7</v>
      </c>
      <c r="C16" s="10">
        <v>13</v>
      </c>
      <c r="D16" s="24">
        <v>60</v>
      </c>
      <c r="E16" s="12"/>
      <c r="F16" s="12">
        <v>75</v>
      </c>
      <c r="G16" s="12">
        <v>63</v>
      </c>
      <c r="H16" s="12">
        <v>9</v>
      </c>
      <c r="I16" s="22">
        <v>6.105263157894736</v>
      </c>
      <c r="J16" s="18">
        <v>2</v>
      </c>
      <c r="K16" s="18"/>
      <c r="L16" s="18">
        <v>1</v>
      </c>
      <c r="M16" s="18">
        <v>140</v>
      </c>
      <c r="N16" s="20">
        <v>50</v>
      </c>
      <c r="O16" s="34" t="s">
        <v>51</v>
      </c>
      <c r="P16" s="20">
        <v>254</v>
      </c>
      <c r="Q16" s="22">
        <v>2</v>
      </c>
    </row>
  </sheetData>
  <sheetProtection/>
  <mergeCells count="15">
    <mergeCell ref="M3:M4"/>
    <mergeCell ref="P3:P4"/>
    <mergeCell ref="Q3:Q4"/>
    <mergeCell ref="O3:O4"/>
    <mergeCell ref="N3:N4"/>
    <mergeCell ref="A2:Q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497" right="0.6299212598425197" top="0.7086614173228347" bottom="0.5511811023622047" header="0.31496062992125984" footer="0.31496062992125984"/>
  <pageSetup fitToHeight="0" fitToWidth="1"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A3" sqref="A3:A4"/>
    </sheetView>
  </sheetViews>
  <sheetFormatPr defaultColWidth="9.140625" defaultRowHeight="15"/>
  <cols>
    <col min="1" max="1" width="7.57421875" style="0" customWidth="1"/>
    <col min="2" max="2" width="8.57421875" style="1" customWidth="1"/>
    <col min="3" max="3" width="10.140625" style="1" customWidth="1"/>
    <col min="4" max="12" width="8.140625" style="1" customWidth="1"/>
    <col min="13" max="17" width="8.140625" style="0" customWidth="1"/>
  </cols>
  <sheetData>
    <row r="1" ht="14.25">
      <c r="A1" s="2" t="s">
        <v>44</v>
      </c>
    </row>
    <row r="2" spans="1:17" ht="39.7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" customFormat="1" ht="24" customHeight="1">
      <c r="A3" s="43" t="s">
        <v>35</v>
      </c>
      <c r="B3" s="38" t="s">
        <v>36</v>
      </c>
      <c r="C3" s="37"/>
      <c r="D3" s="37"/>
      <c r="E3" s="37"/>
      <c r="F3" s="37" t="s">
        <v>14</v>
      </c>
      <c r="G3" s="37" t="s">
        <v>12</v>
      </c>
      <c r="H3" s="37" t="s">
        <v>15</v>
      </c>
      <c r="I3" s="37" t="s">
        <v>20</v>
      </c>
      <c r="J3" s="37" t="s">
        <v>21</v>
      </c>
      <c r="K3" s="37" t="s">
        <v>22</v>
      </c>
      <c r="L3" s="37" t="s">
        <v>16</v>
      </c>
      <c r="M3" s="38" t="s">
        <v>37</v>
      </c>
      <c r="N3" s="41" t="s">
        <v>41</v>
      </c>
      <c r="O3" s="39" t="s">
        <v>48</v>
      </c>
      <c r="P3" s="37" t="s">
        <v>23</v>
      </c>
      <c r="Q3" s="37" t="s">
        <v>24</v>
      </c>
    </row>
    <row r="4" spans="1:17" s="2" customFormat="1" ht="45.75" customHeight="1">
      <c r="A4" s="44"/>
      <c r="B4" s="6" t="s">
        <v>25</v>
      </c>
      <c r="C4" s="7" t="s">
        <v>26</v>
      </c>
      <c r="D4" s="6" t="s">
        <v>13</v>
      </c>
      <c r="E4" s="6" t="s">
        <v>27</v>
      </c>
      <c r="F4" s="37"/>
      <c r="G4" s="37" t="s">
        <v>28</v>
      </c>
      <c r="H4" s="37" t="s">
        <v>29</v>
      </c>
      <c r="I4" s="37" t="s">
        <v>30</v>
      </c>
      <c r="J4" s="37" t="s">
        <v>19</v>
      </c>
      <c r="K4" s="37" t="s">
        <v>18</v>
      </c>
      <c r="L4" s="37" t="s">
        <v>31</v>
      </c>
      <c r="M4" s="37" t="s">
        <v>17</v>
      </c>
      <c r="N4" s="42"/>
      <c r="O4" s="40"/>
      <c r="P4" s="37" t="s">
        <v>32</v>
      </c>
      <c r="Q4" s="37" t="s">
        <v>29</v>
      </c>
    </row>
    <row r="5" spans="1:17" s="4" customFormat="1" ht="30" customHeight="1">
      <c r="A5" s="5" t="s">
        <v>33</v>
      </c>
      <c r="B5" s="8">
        <f aca="true" t="shared" si="0" ref="B5:Q5">SUM(B6:B16)</f>
        <v>372</v>
      </c>
      <c r="C5" s="8">
        <f t="shared" si="0"/>
        <v>163</v>
      </c>
      <c r="D5" s="8">
        <f t="shared" si="0"/>
        <v>615</v>
      </c>
      <c r="E5" s="8">
        <f t="shared" si="0"/>
        <v>0</v>
      </c>
      <c r="F5" s="8">
        <f t="shared" si="0"/>
        <v>745</v>
      </c>
      <c r="G5" s="8">
        <f t="shared" si="0"/>
        <v>800</v>
      </c>
      <c r="H5" s="8">
        <f t="shared" si="0"/>
        <v>55</v>
      </c>
      <c r="I5" s="8">
        <f t="shared" si="0"/>
        <v>50.857142857142854</v>
      </c>
      <c r="J5" s="8">
        <f t="shared" si="0"/>
        <v>20</v>
      </c>
      <c r="K5" s="8">
        <f t="shared" si="0"/>
        <v>5</v>
      </c>
      <c r="L5" s="8">
        <f t="shared" si="0"/>
        <v>11</v>
      </c>
      <c r="M5" s="8">
        <f t="shared" si="0"/>
        <v>975</v>
      </c>
      <c r="N5" s="8">
        <f t="shared" si="0"/>
        <v>300</v>
      </c>
      <c r="O5" s="33" t="s">
        <v>45</v>
      </c>
      <c r="P5" s="8">
        <f t="shared" si="0"/>
        <v>990</v>
      </c>
      <c r="Q5" s="8">
        <f t="shared" si="0"/>
        <v>11</v>
      </c>
    </row>
    <row r="6" spans="1:17" s="2" customFormat="1" ht="30" customHeight="1">
      <c r="A6" s="9" t="s">
        <v>1</v>
      </c>
      <c r="B6" s="22">
        <v>6</v>
      </c>
      <c r="C6" s="10">
        <v>26</v>
      </c>
      <c r="D6" s="24">
        <v>13</v>
      </c>
      <c r="E6" s="12">
        <v>0</v>
      </c>
      <c r="F6" s="12">
        <v>14</v>
      </c>
      <c r="G6" s="12">
        <v>0</v>
      </c>
      <c r="H6" s="12">
        <v>1</v>
      </c>
      <c r="I6" s="22">
        <v>1.1278195488721803</v>
      </c>
      <c r="J6" s="18"/>
      <c r="K6" s="18"/>
      <c r="L6" s="18">
        <v>0</v>
      </c>
      <c r="M6" s="19">
        <v>0</v>
      </c>
      <c r="N6" s="20">
        <v>2</v>
      </c>
      <c r="O6" s="34" t="s">
        <v>46</v>
      </c>
      <c r="P6" s="20">
        <v>23</v>
      </c>
      <c r="Q6" s="22">
        <v>1</v>
      </c>
    </row>
    <row r="7" spans="1:17" s="2" customFormat="1" ht="30" customHeight="1">
      <c r="A7" s="9" t="s">
        <v>2</v>
      </c>
      <c r="B7" s="22">
        <v>0</v>
      </c>
      <c r="C7" s="10">
        <v>3</v>
      </c>
      <c r="D7" s="24">
        <v>3</v>
      </c>
      <c r="E7" s="12">
        <v>0</v>
      </c>
      <c r="F7" s="12">
        <v>11</v>
      </c>
      <c r="G7" s="12">
        <v>0</v>
      </c>
      <c r="H7" s="12">
        <v>0</v>
      </c>
      <c r="I7" s="22">
        <v>1.1278195488721803</v>
      </c>
      <c r="J7" s="18"/>
      <c r="K7" s="18"/>
      <c r="L7" s="18">
        <v>1</v>
      </c>
      <c r="M7" s="19">
        <v>0</v>
      </c>
      <c r="N7" s="20">
        <v>0</v>
      </c>
      <c r="O7" s="34" t="s">
        <v>45</v>
      </c>
      <c r="P7" s="20">
        <v>23</v>
      </c>
      <c r="Q7" s="22">
        <v>1</v>
      </c>
    </row>
    <row r="8" spans="1:17" s="2" customFormat="1" ht="30" customHeight="1">
      <c r="A8" s="9" t="s">
        <v>3</v>
      </c>
      <c r="B8" s="22">
        <v>0</v>
      </c>
      <c r="C8" s="10">
        <v>3</v>
      </c>
      <c r="D8" s="24">
        <v>36</v>
      </c>
      <c r="E8" s="12">
        <v>0</v>
      </c>
      <c r="F8" s="12">
        <v>36</v>
      </c>
      <c r="G8" s="12">
        <v>0</v>
      </c>
      <c r="H8" s="12">
        <v>2</v>
      </c>
      <c r="I8" s="22">
        <v>2.631578947368421</v>
      </c>
      <c r="J8" s="18"/>
      <c r="K8" s="18"/>
      <c r="L8" s="18">
        <v>0</v>
      </c>
      <c r="M8" s="19">
        <v>0</v>
      </c>
      <c r="N8" s="20">
        <v>0</v>
      </c>
      <c r="O8" s="34" t="s">
        <v>45</v>
      </c>
      <c r="P8" s="20">
        <v>41</v>
      </c>
      <c r="Q8" s="22">
        <v>1</v>
      </c>
    </row>
    <row r="9" spans="1:17" s="2" customFormat="1" ht="30" customHeight="1">
      <c r="A9" s="9" t="s">
        <v>4</v>
      </c>
      <c r="B9" s="22">
        <v>3</v>
      </c>
      <c r="C9" s="10">
        <v>3</v>
      </c>
      <c r="D9" s="24">
        <v>5</v>
      </c>
      <c r="E9" s="12">
        <v>0</v>
      </c>
      <c r="F9" s="12">
        <v>11</v>
      </c>
      <c r="G9" s="12">
        <v>0</v>
      </c>
      <c r="H9" s="12">
        <v>0</v>
      </c>
      <c r="I9" s="22">
        <v>1.1278195488721803</v>
      </c>
      <c r="J9" s="18"/>
      <c r="K9" s="30">
        <v>3</v>
      </c>
      <c r="L9" s="18">
        <v>0</v>
      </c>
      <c r="M9" s="19">
        <v>5</v>
      </c>
      <c r="N9" s="32">
        <v>20</v>
      </c>
      <c r="O9" s="34" t="s">
        <v>47</v>
      </c>
      <c r="P9" s="20">
        <v>14</v>
      </c>
      <c r="Q9" s="22">
        <v>1</v>
      </c>
    </row>
    <row r="10" spans="1:17" s="2" customFormat="1" ht="30" customHeight="1">
      <c r="A10" s="9" t="s">
        <v>5</v>
      </c>
      <c r="B10" s="22">
        <v>23</v>
      </c>
      <c r="C10" s="10">
        <v>18</v>
      </c>
      <c r="D10" s="24">
        <v>55</v>
      </c>
      <c r="E10" s="12">
        <v>0</v>
      </c>
      <c r="F10" s="25">
        <v>66</v>
      </c>
      <c r="G10" s="25">
        <v>0</v>
      </c>
      <c r="H10" s="25">
        <v>5</v>
      </c>
      <c r="I10" s="27">
        <v>4.511278195488721</v>
      </c>
      <c r="J10" s="18"/>
      <c r="K10" s="30"/>
      <c r="L10" s="18">
        <v>2</v>
      </c>
      <c r="M10" s="19">
        <v>215</v>
      </c>
      <c r="N10" s="20">
        <v>76</v>
      </c>
      <c r="O10" s="34" t="s">
        <v>47</v>
      </c>
      <c r="P10" s="20">
        <v>150</v>
      </c>
      <c r="Q10" s="22">
        <v>1</v>
      </c>
    </row>
    <row r="11" spans="1:17" s="2" customFormat="1" ht="30" customHeight="1">
      <c r="A11" s="16" t="s">
        <v>6</v>
      </c>
      <c r="B11" s="22">
        <v>6</v>
      </c>
      <c r="C11" s="10">
        <v>9</v>
      </c>
      <c r="D11" s="24">
        <v>68</v>
      </c>
      <c r="E11" s="12">
        <v>0</v>
      </c>
      <c r="F11" s="12">
        <v>94</v>
      </c>
      <c r="G11" s="12">
        <v>35</v>
      </c>
      <c r="H11" s="12">
        <v>17</v>
      </c>
      <c r="I11" s="22">
        <v>6.015037593984962</v>
      </c>
      <c r="J11" s="18">
        <v>4</v>
      </c>
      <c r="K11" s="30">
        <v>1</v>
      </c>
      <c r="L11" s="18">
        <v>2</v>
      </c>
      <c r="M11" s="19">
        <v>195</v>
      </c>
      <c r="N11" s="32">
        <v>23</v>
      </c>
      <c r="O11" s="34" t="s">
        <v>47</v>
      </c>
      <c r="P11" s="20">
        <v>151</v>
      </c>
      <c r="Q11" s="22">
        <v>1</v>
      </c>
    </row>
    <row r="12" spans="1:17" s="2" customFormat="1" ht="30" customHeight="1">
      <c r="A12" s="9" t="s">
        <v>7</v>
      </c>
      <c r="B12" s="22">
        <v>71</v>
      </c>
      <c r="C12" s="10">
        <v>11</v>
      </c>
      <c r="D12" s="24">
        <v>123</v>
      </c>
      <c r="E12" s="12">
        <v>0</v>
      </c>
      <c r="F12" s="12">
        <v>136</v>
      </c>
      <c r="G12" s="12">
        <v>270</v>
      </c>
      <c r="H12" s="12">
        <v>7</v>
      </c>
      <c r="I12" s="22">
        <v>9.022556390977442</v>
      </c>
      <c r="J12" s="18">
        <v>1</v>
      </c>
      <c r="K12" s="30"/>
      <c r="L12" s="18">
        <v>2</v>
      </c>
      <c r="M12" s="19">
        <v>215</v>
      </c>
      <c r="N12" s="20">
        <v>52</v>
      </c>
      <c r="O12" s="34" t="s">
        <v>47</v>
      </c>
      <c r="P12" s="20">
        <v>176</v>
      </c>
      <c r="Q12" s="22">
        <v>1</v>
      </c>
    </row>
    <row r="13" spans="1:17" s="2" customFormat="1" ht="30" customHeight="1">
      <c r="A13" s="9" t="s">
        <v>8</v>
      </c>
      <c r="B13" s="22">
        <v>33</v>
      </c>
      <c r="C13" s="10">
        <v>16</v>
      </c>
      <c r="D13" s="24">
        <v>65</v>
      </c>
      <c r="E13" s="12">
        <v>0</v>
      </c>
      <c r="F13" s="12">
        <v>96</v>
      </c>
      <c r="G13" s="12">
        <v>98</v>
      </c>
      <c r="H13" s="12">
        <v>3</v>
      </c>
      <c r="I13" s="22">
        <v>6.015037593984962</v>
      </c>
      <c r="J13" s="18">
        <v>7</v>
      </c>
      <c r="K13" s="30"/>
      <c r="L13" s="18">
        <v>1</v>
      </c>
      <c r="M13" s="19">
        <v>60</v>
      </c>
      <c r="N13" s="20">
        <v>4</v>
      </c>
      <c r="O13" s="34" t="s">
        <v>47</v>
      </c>
      <c r="P13" s="20">
        <v>81</v>
      </c>
      <c r="Q13" s="22">
        <v>1</v>
      </c>
    </row>
    <row r="14" spans="1:17" s="2" customFormat="1" ht="30" customHeight="1">
      <c r="A14" s="9" t="s">
        <v>9</v>
      </c>
      <c r="B14" s="22">
        <v>42</v>
      </c>
      <c r="C14" s="10">
        <v>16</v>
      </c>
      <c r="D14" s="24">
        <v>87</v>
      </c>
      <c r="E14" s="12">
        <v>0</v>
      </c>
      <c r="F14" s="12">
        <v>85</v>
      </c>
      <c r="G14" s="12">
        <v>181</v>
      </c>
      <c r="H14" s="12">
        <v>4</v>
      </c>
      <c r="I14" s="22">
        <v>6.015037593984962</v>
      </c>
      <c r="J14" s="18"/>
      <c r="K14" s="30">
        <v>1</v>
      </c>
      <c r="L14" s="18">
        <v>1</v>
      </c>
      <c r="M14" s="19">
        <v>80</v>
      </c>
      <c r="N14" s="28">
        <v>48</v>
      </c>
      <c r="O14" s="34" t="s">
        <v>47</v>
      </c>
      <c r="P14" s="20">
        <v>117</v>
      </c>
      <c r="Q14" s="22">
        <v>1</v>
      </c>
    </row>
    <row r="15" spans="1:17" s="2" customFormat="1" ht="30" customHeight="1">
      <c r="A15" s="16" t="s">
        <v>10</v>
      </c>
      <c r="B15" s="22">
        <v>172</v>
      </c>
      <c r="C15" s="10">
        <v>50</v>
      </c>
      <c r="D15" s="24">
        <v>102</v>
      </c>
      <c r="E15" s="12">
        <v>0</v>
      </c>
      <c r="F15" s="12">
        <v>114</v>
      </c>
      <c r="G15" s="12">
        <v>216</v>
      </c>
      <c r="H15" s="12">
        <v>5</v>
      </c>
      <c r="I15" s="22">
        <v>8</v>
      </c>
      <c r="J15" s="18">
        <v>7</v>
      </c>
      <c r="K15" s="18"/>
      <c r="L15" s="18">
        <v>1</v>
      </c>
      <c r="M15" s="19">
        <v>60</v>
      </c>
      <c r="N15" s="20">
        <v>25</v>
      </c>
      <c r="O15" s="34" t="s">
        <v>47</v>
      </c>
      <c r="P15" s="20">
        <v>62</v>
      </c>
      <c r="Q15" s="22">
        <v>1</v>
      </c>
    </row>
    <row r="16" spans="1:17" s="2" customFormat="1" ht="30" customHeight="1">
      <c r="A16" s="9" t="s">
        <v>11</v>
      </c>
      <c r="B16" s="22">
        <v>16</v>
      </c>
      <c r="C16" s="10">
        <v>8</v>
      </c>
      <c r="D16" s="24">
        <v>58</v>
      </c>
      <c r="E16" s="12">
        <v>0</v>
      </c>
      <c r="F16" s="12">
        <v>82</v>
      </c>
      <c r="G16" s="12">
        <v>0</v>
      </c>
      <c r="H16" s="12">
        <v>11</v>
      </c>
      <c r="I16" s="22">
        <v>5.263157894736842</v>
      </c>
      <c r="J16" s="18">
        <v>1</v>
      </c>
      <c r="K16" s="18"/>
      <c r="L16" s="18">
        <v>1</v>
      </c>
      <c r="M16" s="19">
        <v>145</v>
      </c>
      <c r="N16" s="20">
        <v>50</v>
      </c>
      <c r="O16" s="34" t="s">
        <v>47</v>
      </c>
      <c r="P16" s="20">
        <v>152</v>
      </c>
      <c r="Q16" s="22">
        <v>1</v>
      </c>
    </row>
  </sheetData>
  <sheetProtection/>
  <mergeCells count="15">
    <mergeCell ref="M3:M4"/>
    <mergeCell ref="P3:P4"/>
    <mergeCell ref="Q3:Q4"/>
    <mergeCell ref="O3:O4"/>
    <mergeCell ref="N3:N4"/>
    <mergeCell ref="A2:Q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497" right="0.6299212598425197" top="0.7086614173228347" bottom="0.5511811023622047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胡梦月</cp:lastModifiedBy>
  <cp:lastPrinted>2018-05-21T01:42:13Z</cp:lastPrinted>
  <dcterms:created xsi:type="dcterms:W3CDTF">2018-04-23T06:26:54Z</dcterms:created>
  <dcterms:modified xsi:type="dcterms:W3CDTF">2018-09-11T09:54:07Z</dcterms:modified>
  <cp:category/>
  <cp:version/>
  <cp:contentType/>
  <cp:contentStatus/>
</cp:coreProperties>
</file>