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720" windowHeight="13620" activeTab="0"/>
  </bookViews>
  <sheets>
    <sheet name="2017年农村提升等级汇总表" sheetId="1" r:id="rId1"/>
  </sheets>
  <definedNames>
    <definedName name="_xlnm._FilterDatabase" localSheetId="0" hidden="1">'2017年农村提升等级汇总表'!$A$5:$Z$268</definedName>
    <definedName name="_xlnm.Print_Titles" localSheetId="0">'2017年农村提升等级汇总表'!$3:$5</definedName>
  </definedNames>
  <calcPr fullCalcOnLoad="1"/>
</workbook>
</file>

<file path=xl/comments1.xml><?xml version="1.0" encoding="utf-8"?>
<comments xmlns="http://schemas.openxmlformats.org/spreadsheetml/2006/main">
  <authors>
    <author>吴伟明</author>
  </authors>
  <commentList>
    <comment ref="Y6" authorId="0">
      <text>
        <r>
          <rPr>
            <b/>
            <sz val="9"/>
            <rFont val="宋体"/>
            <family val="0"/>
          </rPr>
          <t>吴伟明:</t>
        </r>
        <r>
          <rPr>
            <sz val="9"/>
            <rFont val="宋体"/>
            <family val="0"/>
          </rPr>
          <t xml:space="preserve">
涉及村村通总里程302公里.</t>
        </r>
      </text>
    </comment>
  </commentList>
</comments>
</file>

<file path=xl/sharedStrings.xml><?xml version="1.0" encoding="utf-8"?>
<sst xmlns="http://schemas.openxmlformats.org/spreadsheetml/2006/main" count="2847" uniqueCount="1050">
  <si>
    <t>等级提升后情况</t>
  </si>
  <si>
    <t xml:space="preserve"> C154330303</t>
  </si>
  <si>
    <t>C131330304</t>
  </si>
  <si>
    <t>K0+000</t>
  </si>
  <si>
    <t>K10+119</t>
  </si>
  <si>
    <t>K5+550</t>
  </si>
  <si>
    <t>C037330304</t>
  </si>
  <si>
    <t>K3+310</t>
  </si>
  <si>
    <t>C062330304</t>
  </si>
  <si>
    <t>K1+709</t>
  </si>
  <si>
    <t>C015330304</t>
  </si>
  <si>
    <t>K3+951</t>
  </si>
  <si>
    <t>C039330304</t>
  </si>
  <si>
    <t>K3+105</t>
  </si>
  <si>
    <t>C055330304</t>
  </si>
  <si>
    <t>K1+036</t>
  </si>
  <si>
    <t>C016330304</t>
  </si>
  <si>
    <t>K2+800</t>
  </si>
  <si>
    <t>K2+613</t>
  </si>
  <si>
    <t>K1+000</t>
  </si>
  <si>
    <t>200/3</t>
  </si>
  <si>
    <t>K0+914</t>
  </si>
  <si>
    <t>4.5-6</t>
  </si>
  <si>
    <t>4.0-5</t>
  </si>
  <si>
    <t>K1+949</t>
  </si>
  <si>
    <t>4.5-6.5</t>
  </si>
  <si>
    <t>3.5-6</t>
  </si>
  <si>
    <t>300/3</t>
  </si>
  <si>
    <t>K1+459</t>
  </si>
  <si>
    <t>K1+194</t>
  </si>
  <si>
    <t>K0+900</t>
  </si>
  <si>
    <t>K0+525</t>
  </si>
  <si>
    <t>3.5-5</t>
  </si>
  <si>
    <t>150/3</t>
  </si>
  <si>
    <t>K0+939</t>
  </si>
  <si>
    <t>280/4</t>
  </si>
  <si>
    <t>K1+183</t>
  </si>
  <si>
    <t>5.5-6</t>
  </si>
  <si>
    <t>4.5-5</t>
  </si>
  <si>
    <t>C803330381</t>
  </si>
  <si>
    <t>k0+000</t>
  </si>
  <si>
    <t>0K+000</t>
  </si>
  <si>
    <t>C257330381</t>
  </si>
  <si>
    <t>C676330381</t>
  </si>
  <si>
    <t>C677330381</t>
  </si>
  <si>
    <t>C383330326</t>
  </si>
  <si>
    <t>C267330326</t>
  </si>
  <si>
    <t>C555330324</t>
  </si>
  <si>
    <t>K2+916</t>
  </si>
  <si>
    <t>C573330324</t>
  </si>
  <si>
    <t>K2+987</t>
  </si>
  <si>
    <t>C065330324</t>
  </si>
  <si>
    <t>K3+700</t>
  </si>
  <si>
    <t>C810330324</t>
  </si>
  <si>
    <t>K5+775</t>
  </si>
  <si>
    <t>C369330324</t>
  </si>
  <si>
    <t>K2+000</t>
  </si>
  <si>
    <t>C576330324</t>
  </si>
  <si>
    <t>K10+602</t>
  </si>
  <si>
    <t>K8+600</t>
  </si>
  <si>
    <t>C190330324</t>
  </si>
  <si>
    <t>K4+967</t>
  </si>
  <si>
    <t>C289330324</t>
  </si>
  <si>
    <t>K10+000</t>
  </si>
  <si>
    <t>C131330327</t>
  </si>
  <si>
    <t xml:space="preserve"> </t>
  </si>
  <si>
    <t>C115330327</t>
  </si>
  <si>
    <t>C120330327</t>
  </si>
  <si>
    <t xml:space="preserve"> C522330327</t>
  </si>
  <si>
    <t>C123330327</t>
  </si>
  <si>
    <t xml:space="preserve">C027330327 </t>
  </si>
  <si>
    <t>C050330327</t>
  </si>
  <si>
    <t>k0+792</t>
  </si>
  <si>
    <t>C171330327</t>
  </si>
  <si>
    <t>C145330327</t>
  </si>
  <si>
    <t>C109330327</t>
  </si>
  <si>
    <t xml:space="preserve"> C110330327</t>
  </si>
  <si>
    <t>C165330327</t>
  </si>
  <si>
    <t>C357330327</t>
  </si>
  <si>
    <t>C035330304</t>
  </si>
  <si>
    <t>K2+100</t>
  </si>
  <si>
    <t>K5+600</t>
  </si>
  <si>
    <t>C022330326</t>
  </si>
  <si>
    <t>3K+368</t>
  </si>
  <si>
    <t>1K+801</t>
  </si>
  <si>
    <t>C133330326</t>
  </si>
  <si>
    <t>C208330326</t>
  </si>
  <si>
    <t>C933330326</t>
  </si>
  <si>
    <t>C969330326</t>
  </si>
  <si>
    <t>C970330326</t>
  </si>
  <si>
    <t>CA33330326</t>
  </si>
  <si>
    <t>C411330326</t>
  </si>
  <si>
    <t>C412330326</t>
  </si>
  <si>
    <t>C506330326</t>
  </si>
  <si>
    <t>4K+600</t>
  </si>
  <si>
    <t>CB26330326</t>
  </si>
  <si>
    <t>C261330326</t>
  </si>
  <si>
    <t>K5+214</t>
  </si>
  <si>
    <t>C517330303</t>
  </si>
  <si>
    <t>1K+140</t>
  </si>
  <si>
    <t>C017330303</t>
  </si>
  <si>
    <t>K0+700</t>
  </si>
  <si>
    <t>C016330303</t>
  </si>
  <si>
    <t>C155330303</t>
  </si>
  <si>
    <t>K0+205</t>
  </si>
  <si>
    <t>C026330304</t>
  </si>
  <si>
    <t>K1+600</t>
  </si>
  <si>
    <t>C041330304</t>
  </si>
  <si>
    <t>K4+949</t>
  </si>
  <si>
    <t>C002330304</t>
  </si>
  <si>
    <t>K8+200</t>
  </si>
  <si>
    <t>Y817330305</t>
  </si>
  <si>
    <t>C202330305</t>
  </si>
  <si>
    <t>C114330305</t>
  </si>
  <si>
    <t>C118330305</t>
  </si>
  <si>
    <t>C120330305</t>
  </si>
  <si>
    <t>C515330305</t>
  </si>
  <si>
    <t>C405330305</t>
  </si>
  <si>
    <t>C408330305</t>
  </si>
  <si>
    <t>C406330305</t>
  </si>
  <si>
    <t>C117330305</t>
  </si>
  <si>
    <t>C101330305</t>
  </si>
  <si>
    <t>C512330305</t>
  </si>
  <si>
    <t>Y601330328</t>
  </si>
  <si>
    <t>C504330328</t>
  </si>
  <si>
    <t>C222330328</t>
  </si>
  <si>
    <t>4K+401</t>
  </si>
  <si>
    <t>C227330328</t>
  </si>
  <si>
    <t>4K+402</t>
  </si>
  <si>
    <t>C324330326</t>
  </si>
  <si>
    <t>8K+100</t>
  </si>
  <si>
    <t>Y417330326</t>
  </si>
  <si>
    <t>Y430330326</t>
  </si>
  <si>
    <t>C382330326</t>
  </si>
  <si>
    <t>C268330326</t>
  </si>
  <si>
    <t>C501330326</t>
  </si>
  <si>
    <t>C505330326</t>
  </si>
  <si>
    <t>6K+600</t>
  </si>
  <si>
    <t>C483330326</t>
  </si>
  <si>
    <t>2K+000</t>
  </si>
  <si>
    <t>C488330326</t>
  </si>
  <si>
    <t>5K+100</t>
  </si>
  <si>
    <t>k3+200</t>
  </si>
  <si>
    <t>7.0/4.5</t>
  </si>
  <si>
    <t>7.0/3.5</t>
  </si>
  <si>
    <t>k0+500</t>
  </si>
  <si>
    <t>7.0/6.5</t>
  </si>
  <si>
    <t>7.0/6.0</t>
  </si>
  <si>
    <t>6.5/5.5</t>
  </si>
  <si>
    <t>6.0/4.5</t>
  </si>
  <si>
    <t>k1+500</t>
  </si>
  <si>
    <t>k7+600</t>
  </si>
  <si>
    <t>k1+400</t>
  </si>
  <si>
    <t>k6+000</t>
  </si>
  <si>
    <t>k3+300</t>
  </si>
  <si>
    <t>C133330327</t>
  </si>
  <si>
    <t>k6+200</t>
  </si>
  <si>
    <t>C134330327</t>
  </si>
  <si>
    <t>k4+300</t>
  </si>
  <si>
    <t>k4+500</t>
  </si>
  <si>
    <t>k4+700</t>
  </si>
  <si>
    <t>k11+300</t>
  </si>
  <si>
    <t>k4+800</t>
  </si>
  <si>
    <t>4.5/3.5</t>
  </si>
  <si>
    <t>k1+300</t>
  </si>
  <si>
    <t>X305330381</t>
  </si>
  <si>
    <t>C768330381</t>
  </si>
  <si>
    <t>C593330381</t>
  </si>
  <si>
    <t>C594330381</t>
  </si>
  <si>
    <t>C804330381</t>
  </si>
  <si>
    <t>C642330382</t>
  </si>
  <si>
    <t>C824330381</t>
  </si>
  <si>
    <t>C568330381</t>
  </si>
  <si>
    <t>C897330381</t>
  </si>
  <si>
    <t>C017330329</t>
  </si>
  <si>
    <t>K7+523</t>
  </si>
  <si>
    <t>Y126330330</t>
  </si>
  <si>
    <t>K2+380</t>
  </si>
  <si>
    <t>C023330324</t>
  </si>
  <si>
    <t>K2+415</t>
  </si>
  <si>
    <t>C323330324</t>
  </si>
  <si>
    <t>K5+848</t>
  </si>
  <si>
    <t>C276330324</t>
  </si>
  <si>
    <t>K4+438</t>
  </si>
  <si>
    <t>C339330324</t>
  </si>
  <si>
    <t>K2+620</t>
  </si>
  <si>
    <t>C271330324</t>
  </si>
  <si>
    <t>K6+261</t>
  </si>
  <si>
    <t>Y128330324</t>
  </si>
  <si>
    <t>K4+300</t>
  </si>
  <si>
    <t>C524330324</t>
  </si>
  <si>
    <t>Y114330324</t>
  </si>
  <si>
    <t>C244330324</t>
  </si>
  <si>
    <t>K4+591</t>
  </si>
  <si>
    <t xml:space="preserve">          </t>
  </si>
  <si>
    <t>C453330324</t>
  </si>
  <si>
    <t>K8+017</t>
  </si>
  <si>
    <t>K4+012</t>
  </si>
  <si>
    <t>C460330324</t>
  </si>
  <si>
    <t>K8+962</t>
  </si>
  <si>
    <t>C462330324</t>
  </si>
  <si>
    <t>K1+532</t>
  </si>
  <si>
    <t>C397330324</t>
  </si>
  <si>
    <t>K1+700</t>
  </si>
  <si>
    <t>C399330324</t>
  </si>
  <si>
    <t>K9+448</t>
  </si>
  <si>
    <t>K6+748</t>
  </si>
  <si>
    <t>C802330324</t>
  </si>
  <si>
    <t>K8+334</t>
  </si>
  <si>
    <t>K5+334</t>
  </si>
  <si>
    <t>C606330324</t>
  </si>
  <si>
    <t>K0+964</t>
  </si>
  <si>
    <t>C696330324</t>
  </si>
  <si>
    <t>K2+700</t>
  </si>
  <si>
    <t>C695330324</t>
  </si>
  <si>
    <t>K3+100</t>
  </si>
  <si>
    <t>C068330324</t>
  </si>
  <si>
    <t>K8+891</t>
  </si>
  <si>
    <t>C219330324</t>
  </si>
  <si>
    <t>K8+745</t>
  </si>
  <si>
    <t>C110330324</t>
  </si>
  <si>
    <t>K9+385</t>
  </si>
  <si>
    <t>C105330324</t>
  </si>
  <si>
    <t>K3+699</t>
  </si>
  <si>
    <t>C759330324</t>
  </si>
  <si>
    <t>K0+500</t>
  </si>
  <si>
    <t>K9+468</t>
  </si>
  <si>
    <t>C760330324</t>
  </si>
  <si>
    <t>K1+432</t>
  </si>
  <si>
    <t>C766330324</t>
  </si>
  <si>
    <t>K2+384</t>
  </si>
  <si>
    <t>C572330324</t>
  </si>
  <si>
    <t>K1+400</t>
  </si>
  <si>
    <t>K4+600</t>
  </si>
  <si>
    <t>C355330324</t>
  </si>
  <si>
    <t>K15+000</t>
  </si>
  <si>
    <t>C259330324</t>
  </si>
  <si>
    <t>K5+500</t>
  </si>
  <si>
    <t xml:space="preserve">K0+000 </t>
  </si>
  <si>
    <t>C160330303</t>
  </si>
  <si>
    <t>C716330303</t>
  </si>
  <si>
    <t>K4+700</t>
  </si>
  <si>
    <t>C616330303</t>
  </si>
  <si>
    <t>K3+000</t>
  </si>
  <si>
    <t>700/2</t>
  </si>
  <si>
    <t>1400/1</t>
  </si>
  <si>
    <t>C518330303</t>
  </si>
  <si>
    <t>K1+300</t>
  </si>
  <si>
    <t>C717330303</t>
  </si>
  <si>
    <t>C821330303</t>
  </si>
  <si>
    <t>K0+200</t>
  </si>
  <si>
    <t>C161330303</t>
  </si>
  <si>
    <t>K4+565</t>
  </si>
  <si>
    <t>C824330303</t>
  </si>
  <si>
    <t>K0+400</t>
  </si>
  <si>
    <t>C822330303</t>
  </si>
  <si>
    <t>700/1</t>
  </si>
  <si>
    <t>C823330303</t>
  </si>
  <si>
    <t>C276330382</t>
  </si>
  <si>
    <t>6K+500</t>
  </si>
  <si>
    <t>C167330382</t>
  </si>
  <si>
    <t>C486330381</t>
  </si>
  <si>
    <t>C518330381</t>
  </si>
  <si>
    <t>C787330381</t>
  </si>
  <si>
    <t>C666330381</t>
  </si>
  <si>
    <t xml:space="preserve">  C244330382</t>
  </si>
  <si>
    <t xml:space="preserve">  C243330382</t>
  </si>
  <si>
    <t>C270330382</t>
  </si>
  <si>
    <t>C085330382</t>
  </si>
  <si>
    <t>C051330382</t>
  </si>
  <si>
    <t>C019330382</t>
  </si>
  <si>
    <t>C029330382</t>
  </si>
  <si>
    <t>C021330382</t>
  </si>
  <si>
    <t>C290330382</t>
  </si>
  <si>
    <t>C032330382</t>
  </si>
  <si>
    <t>C275330382</t>
  </si>
  <si>
    <t>C278330382</t>
  </si>
  <si>
    <t>C279330382</t>
  </si>
  <si>
    <t>序号</t>
  </si>
  <si>
    <t>县（市、区）</t>
  </si>
  <si>
    <t>乡（镇、街道）</t>
  </si>
  <si>
    <t>项目名称</t>
  </si>
  <si>
    <t>路线编号</t>
  </si>
  <si>
    <t>行政等级</t>
  </si>
  <si>
    <t>等级提升前现状</t>
  </si>
  <si>
    <t xml:space="preserve"> 提升方式</t>
  </si>
  <si>
    <t>投资    （万元）</t>
  </si>
  <si>
    <t>是否为村村通项目</t>
  </si>
  <si>
    <t>技术等级</t>
  </si>
  <si>
    <t>宽度（米）</t>
  </si>
  <si>
    <t>路面  类型</t>
  </si>
  <si>
    <t>改造里程（公里）</t>
  </si>
  <si>
    <t>改造起点桩号</t>
  </si>
  <si>
    <t>改造终点桩号</t>
  </si>
  <si>
    <t>错车道设置（个）</t>
  </si>
  <si>
    <t>弯道处治（米/个）</t>
  </si>
  <si>
    <t>纵坡处治（米/个）</t>
  </si>
  <si>
    <t>路肩硬化或恢复（公里）</t>
  </si>
  <si>
    <t>其它</t>
  </si>
  <si>
    <t>路基</t>
  </si>
  <si>
    <t>路面</t>
  </si>
  <si>
    <t>C015330302</t>
  </si>
  <si>
    <t>C267330382</t>
  </si>
  <si>
    <t>X020330382</t>
  </si>
  <si>
    <t>C043330382</t>
  </si>
  <si>
    <t>C044330382</t>
  </si>
  <si>
    <t>C046330382</t>
  </si>
  <si>
    <t>C020330382</t>
  </si>
  <si>
    <t>C188330382</t>
  </si>
  <si>
    <t>K0+000</t>
  </si>
  <si>
    <t>K2+550</t>
  </si>
  <si>
    <t>C071330302</t>
  </si>
  <si>
    <t>K1+100</t>
  </si>
  <si>
    <t>X208330302</t>
  </si>
  <si>
    <t>K0+000</t>
  </si>
  <si>
    <t>K5+900</t>
  </si>
  <si>
    <t>K21+190</t>
  </si>
  <si>
    <t>C007330302</t>
  </si>
  <si>
    <t>K0+000</t>
  </si>
  <si>
    <t>K1+663</t>
  </si>
  <si>
    <t>C010330302</t>
  </si>
  <si>
    <t>K2+350</t>
  </si>
  <si>
    <t>C006330302</t>
  </si>
  <si>
    <t>K1+500</t>
  </si>
  <si>
    <t>C015330366</t>
  </si>
  <si>
    <t>K1+779</t>
  </si>
  <si>
    <t>C038330302</t>
  </si>
  <si>
    <t>K1+361</t>
  </si>
  <si>
    <t>C012330302</t>
  </si>
  <si>
    <t>6^8</t>
  </si>
  <si>
    <t>5^6</t>
  </si>
  <si>
    <t>K0+917</t>
  </si>
  <si>
    <t>C099330382</t>
  </si>
  <si>
    <t>K0+000</t>
  </si>
  <si>
    <t>K3+426</t>
  </si>
  <si>
    <t>X013330382</t>
  </si>
  <si>
    <t>k0+000</t>
  </si>
  <si>
    <t>k7+000</t>
  </si>
  <si>
    <t>C024330382</t>
  </si>
  <si>
    <t>K3+400</t>
  </si>
  <si>
    <t>C017330382</t>
  </si>
  <si>
    <t>K5+600</t>
  </si>
  <si>
    <t>C040330382</t>
  </si>
  <si>
    <t>K4+751</t>
  </si>
  <si>
    <t>X013330382</t>
  </si>
  <si>
    <t>k9+400</t>
  </si>
  <si>
    <t>C053330382</t>
  </si>
  <si>
    <t>K7+038</t>
  </si>
  <si>
    <t>C059330382</t>
  </si>
  <si>
    <t>K0+000</t>
  </si>
  <si>
    <t>K1+691</t>
  </si>
  <si>
    <t>X614330328</t>
  </si>
  <si>
    <t>0K+000</t>
  </si>
  <si>
    <t>10K+040</t>
  </si>
  <si>
    <t>C124330328</t>
  </si>
  <si>
    <t>0K+000</t>
  </si>
  <si>
    <t>1K+260</t>
  </si>
  <si>
    <t>C111330328</t>
  </si>
  <si>
    <t>2K+200</t>
  </si>
  <si>
    <t>2K+058</t>
  </si>
  <si>
    <t>C506330328</t>
  </si>
  <si>
    <t>3K+300</t>
  </si>
  <si>
    <t>C501330328</t>
  </si>
  <si>
    <t>C528330328</t>
  </si>
  <si>
    <t>0K+740</t>
  </si>
  <si>
    <t>6K+500</t>
  </si>
  <si>
    <t>C527330328</t>
  </si>
  <si>
    <t>1K+905</t>
  </si>
  <si>
    <t>3K+700</t>
  </si>
  <si>
    <t>5K+200</t>
  </si>
  <si>
    <t>Y616330328</t>
  </si>
  <si>
    <t>5K+000</t>
  </si>
  <si>
    <t>C812330328</t>
  </si>
  <si>
    <t>1K+900</t>
  </si>
  <si>
    <t>C342330328</t>
  </si>
  <si>
    <t>0K+000</t>
  </si>
  <si>
    <t>5K+000</t>
  </si>
  <si>
    <t>C101330328</t>
  </si>
  <si>
    <t>2K+100</t>
  </si>
  <si>
    <t>C707330328</t>
  </si>
  <si>
    <t>K1+190</t>
  </si>
  <si>
    <t>K4+250</t>
  </si>
  <si>
    <t>Y621330328</t>
  </si>
  <si>
    <t>7K+200</t>
  </si>
  <si>
    <t>C713330328</t>
  </si>
  <si>
    <t>1K+100</t>
  </si>
  <si>
    <t>0K+000</t>
  </si>
  <si>
    <t>4K+124</t>
  </si>
  <si>
    <t>C241330326</t>
  </si>
  <si>
    <t>0K+000</t>
  </si>
  <si>
    <t>1K+400</t>
  </si>
  <si>
    <t>C239330326</t>
  </si>
  <si>
    <t>1K+700</t>
  </si>
  <si>
    <t>CB30330326</t>
  </si>
  <si>
    <t>7K+400</t>
  </si>
  <si>
    <t>3.5-4.5</t>
  </si>
  <si>
    <t>C234330326</t>
  </si>
  <si>
    <t>1K+600</t>
  </si>
  <si>
    <t>C523330326</t>
  </si>
  <si>
    <t>0K+000</t>
  </si>
  <si>
    <t>1K+988</t>
  </si>
  <si>
    <t>C906330326</t>
  </si>
  <si>
    <t>1K+987</t>
  </si>
  <si>
    <t>C441330326</t>
  </si>
  <si>
    <t>5K+600</t>
  </si>
  <si>
    <t>0K+892</t>
  </si>
  <si>
    <t>1K+111</t>
  </si>
  <si>
    <t>0K+262</t>
  </si>
  <si>
    <t>5-5.5</t>
  </si>
  <si>
    <t>0K+548</t>
  </si>
  <si>
    <t>2K+600</t>
  </si>
  <si>
    <t>0K+570</t>
  </si>
  <si>
    <t>4K+100</t>
  </si>
  <si>
    <t>4.5-6</t>
  </si>
  <si>
    <t>3.5-5.5</t>
  </si>
  <si>
    <t>10K+600</t>
  </si>
  <si>
    <t>0K+000</t>
  </si>
  <si>
    <t>1K+200</t>
  </si>
  <si>
    <t>1K+832</t>
  </si>
  <si>
    <t>5K+703</t>
  </si>
  <si>
    <t>8K+481</t>
  </si>
  <si>
    <t>7K+963</t>
  </si>
  <si>
    <t>4K+900</t>
  </si>
  <si>
    <t>11K+550</t>
  </si>
  <si>
    <t>6K+009</t>
  </si>
  <si>
    <t>3K+000</t>
  </si>
  <si>
    <t>10K+925</t>
  </si>
  <si>
    <t>4.5-5</t>
  </si>
  <si>
    <t>3.5-4</t>
  </si>
  <si>
    <t>C158330326</t>
  </si>
  <si>
    <t>5K+600</t>
  </si>
  <si>
    <t>C157330326</t>
  </si>
  <si>
    <t>2K+500</t>
  </si>
  <si>
    <t>C160330326</t>
  </si>
  <si>
    <t>2K+300</t>
  </si>
  <si>
    <t>C493330326</t>
  </si>
  <si>
    <t>3K+100</t>
  </si>
  <si>
    <t>C154330326</t>
  </si>
  <si>
    <t>10K+200</t>
  </si>
  <si>
    <t>C338330326</t>
  </si>
  <si>
    <t>0K+000</t>
  </si>
  <si>
    <t>2K+767</t>
  </si>
  <si>
    <t>C331330326</t>
  </si>
  <si>
    <t>4K+500</t>
  </si>
  <si>
    <t>C334330326</t>
  </si>
  <si>
    <t>2K+900</t>
  </si>
  <si>
    <t>CB47330326</t>
  </si>
  <si>
    <t>1K+000</t>
  </si>
  <si>
    <t xml:space="preserve"> Y714330329</t>
  </si>
  <si>
    <t>k5+800</t>
  </si>
  <si>
    <t>k8+800</t>
  </si>
  <si>
    <t xml:space="preserve"> C201330329</t>
  </si>
  <si>
    <t xml:space="preserve">k0+000 </t>
  </si>
  <si>
    <t>K5+294</t>
  </si>
  <si>
    <t>K10+300</t>
  </si>
  <si>
    <t>C313330329</t>
  </si>
  <si>
    <t>K4+600</t>
  </si>
  <si>
    <t>K7+200</t>
  </si>
  <si>
    <t xml:space="preserve"> C065330329</t>
  </si>
  <si>
    <t>K0+460</t>
  </si>
  <si>
    <t>K9+558</t>
  </si>
  <si>
    <t>C614330329</t>
  </si>
  <si>
    <t>K0+750</t>
  </si>
  <si>
    <t>K1+950</t>
  </si>
  <si>
    <t>C707330329</t>
  </si>
  <si>
    <t>K2+200</t>
  </si>
  <si>
    <t>C117330329</t>
  </si>
  <si>
    <t>k0+000</t>
  </si>
  <si>
    <t>K2+060</t>
  </si>
  <si>
    <t xml:space="preserve"> C062330329</t>
  </si>
  <si>
    <t>K4+100</t>
  </si>
  <si>
    <t>K8+833</t>
  </si>
  <si>
    <t>C124330329</t>
  </si>
  <si>
    <t>K1+969</t>
  </si>
  <si>
    <t>C049330329</t>
  </si>
  <si>
    <t>K10+000</t>
  </si>
  <si>
    <t>K3+800</t>
  </si>
  <si>
    <t>C901330329</t>
  </si>
  <si>
    <t>K0+000</t>
  </si>
  <si>
    <t>K6+900</t>
  </si>
  <si>
    <t>C919330329</t>
  </si>
  <si>
    <t>K3+500</t>
  </si>
  <si>
    <t>C109330329</t>
  </si>
  <si>
    <t>C190330327</t>
  </si>
  <si>
    <t>C187330327</t>
  </si>
  <si>
    <t>C502330327</t>
  </si>
  <si>
    <t>C167330327</t>
  </si>
  <si>
    <t>C290330327</t>
  </si>
  <si>
    <t>C296330327</t>
  </si>
  <si>
    <t>C299330327</t>
  </si>
  <si>
    <t>C360330327</t>
  </si>
  <si>
    <t>C282330327</t>
  </si>
  <si>
    <t>C371330327</t>
  </si>
  <si>
    <t>C355330327</t>
  </si>
  <si>
    <t>C359330327</t>
  </si>
  <si>
    <t>C092330327</t>
  </si>
  <si>
    <t>C103330327</t>
  </si>
  <si>
    <t>C101330327</t>
  </si>
  <si>
    <t>C132330327</t>
  </si>
  <si>
    <t>C462330327</t>
  </si>
  <si>
    <t>C375330327</t>
  </si>
  <si>
    <t>C122330327</t>
  </si>
  <si>
    <t>C127330327</t>
  </si>
  <si>
    <t>路线总里程
（公里）</t>
  </si>
  <si>
    <t>备注</t>
  </si>
  <si>
    <t>附件</t>
  </si>
  <si>
    <t>温州市2017年度农村公路提升等级工程（含窄路面拓宽、村村通客车公路提升）计划项目表</t>
  </si>
  <si>
    <t>C214330329</t>
  </si>
  <si>
    <t xml:space="preserve">k0+000 </t>
  </si>
  <si>
    <t>K4+700</t>
  </si>
  <si>
    <t>K3+400</t>
  </si>
  <si>
    <t>局部改善</t>
  </si>
  <si>
    <t xml:space="preserve"> C081330327</t>
  </si>
  <si>
    <t>k5+293</t>
  </si>
  <si>
    <t>k2+600</t>
  </si>
  <si>
    <t>岩坦镇</t>
  </si>
  <si>
    <t>C305330324</t>
  </si>
  <si>
    <t>K11+380</t>
  </si>
  <si>
    <t>城市大学东侧道路</t>
  </si>
  <si>
    <t>海滨荡园路</t>
  </si>
  <si>
    <r>
      <t>提升</t>
    </r>
    <r>
      <rPr>
        <sz val="9"/>
        <rFont val="Times New Roman"/>
        <family val="1"/>
      </rPr>
      <t>2</t>
    </r>
  </si>
  <si>
    <t>提升2</t>
  </si>
  <si>
    <t>瑞安市</t>
  </si>
  <si>
    <t>平阳坑镇</t>
  </si>
  <si>
    <t>K11+000</t>
  </si>
  <si>
    <t>文成县</t>
  </si>
  <si>
    <t>准四级</t>
  </si>
  <si>
    <t>准四级</t>
  </si>
  <si>
    <t>文成县</t>
  </si>
  <si>
    <t>周壤镇</t>
  </si>
  <si>
    <t>村道</t>
  </si>
  <si>
    <t>提升1</t>
  </si>
  <si>
    <t>孔山－前山</t>
  </si>
  <si>
    <t>水泥</t>
  </si>
  <si>
    <t>公阳－鹿堡</t>
  </si>
  <si>
    <t>C821330328</t>
  </si>
  <si>
    <t>西山岩头－路山</t>
  </si>
  <si>
    <t>巨屿镇</t>
  </si>
  <si>
    <t>C601330328</t>
  </si>
  <si>
    <t>村道</t>
  </si>
  <si>
    <t>准四级</t>
  </si>
  <si>
    <t>水泥</t>
  </si>
  <si>
    <t>文成县</t>
  </si>
  <si>
    <t>公阳乡</t>
  </si>
  <si>
    <t>村道</t>
  </si>
  <si>
    <t>C039330328</t>
  </si>
  <si>
    <t>文成县</t>
  </si>
  <si>
    <t>双桂乡</t>
  </si>
  <si>
    <t>城底－垟山</t>
  </si>
  <si>
    <t>C810330328</t>
  </si>
  <si>
    <t>准四极</t>
  </si>
  <si>
    <r>
      <rPr>
        <b/>
        <sz val="9"/>
        <rFont val="宋体"/>
        <family val="0"/>
      </rPr>
      <t>温州市（合计）</t>
    </r>
  </si>
  <si>
    <r>
      <rPr>
        <sz val="9"/>
        <rFont val="宋体"/>
        <family val="0"/>
      </rPr>
      <t>鹿城区</t>
    </r>
  </si>
  <si>
    <r>
      <rPr>
        <sz val="9"/>
        <rFont val="宋体"/>
        <family val="0"/>
      </rPr>
      <t>山福镇</t>
    </r>
  </si>
  <si>
    <r>
      <rPr>
        <sz val="9"/>
        <rFont val="宋体"/>
        <family val="0"/>
      </rPr>
      <t>七水湾</t>
    </r>
    <r>
      <rPr>
        <sz val="9"/>
        <rFont val="Times New Roman"/>
        <family val="1"/>
      </rPr>
      <t>-</t>
    </r>
    <r>
      <rPr>
        <sz val="9"/>
        <rFont val="宋体"/>
        <family val="0"/>
      </rPr>
      <t>西坑</t>
    </r>
  </si>
  <si>
    <r>
      <rPr>
        <sz val="9"/>
        <rFont val="宋体"/>
        <family val="0"/>
      </rPr>
      <t>村道</t>
    </r>
  </si>
  <si>
    <r>
      <rPr>
        <sz val="9"/>
        <rFont val="宋体"/>
        <family val="0"/>
      </rPr>
      <t>准四</t>
    </r>
  </si>
  <si>
    <r>
      <rPr>
        <sz val="9"/>
        <rFont val="宋体"/>
        <family val="0"/>
      </rPr>
      <t>提升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</si>
  <si>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准四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</si>
  <si>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</si>
  <si>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村村通</t>
    </r>
  </si>
  <si>
    <r>
      <rPr>
        <sz val="9"/>
        <rFont val="宋体"/>
        <family val="0"/>
      </rPr>
      <t>鹿城区</t>
    </r>
  </si>
  <si>
    <r>
      <rPr>
        <sz val="9"/>
        <rFont val="宋体"/>
        <family val="0"/>
      </rPr>
      <t>藤桥镇</t>
    </r>
  </si>
  <si>
    <r>
      <rPr>
        <sz val="9"/>
        <rFont val="宋体"/>
        <family val="0"/>
      </rPr>
      <t>石林环线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林路</t>
    </r>
  </si>
  <si>
    <r>
      <rPr>
        <sz val="9"/>
        <rFont val="宋体"/>
        <family val="0"/>
      </rPr>
      <t>村道</t>
    </r>
  </si>
  <si>
    <r>
      <rPr>
        <sz val="9"/>
        <rFont val="宋体"/>
        <family val="0"/>
      </rPr>
      <t>准四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</si>
  <si>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</si>
  <si>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鹿城区</t>
    </r>
  </si>
  <si>
    <r>
      <rPr>
        <sz val="9"/>
        <rFont val="宋体"/>
        <family val="0"/>
      </rPr>
      <t>石林环线</t>
    </r>
  </si>
  <si>
    <r>
      <rPr>
        <sz val="9"/>
        <rFont val="宋体"/>
        <family val="0"/>
      </rPr>
      <t>县道</t>
    </r>
  </si>
  <si>
    <r>
      <rPr>
        <sz val="9"/>
        <rFont val="宋体"/>
        <family val="0"/>
      </rPr>
      <t>准四</t>
    </r>
  </si>
  <si>
    <r>
      <rPr>
        <sz val="9"/>
        <rFont val="宋体"/>
        <family val="0"/>
      </rPr>
      <t>提升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</si>
  <si>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</si>
  <si>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藤桥镇</t>
    </r>
  </si>
  <si>
    <r>
      <rPr>
        <sz val="9"/>
        <rFont val="宋体"/>
        <family val="0"/>
      </rPr>
      <t>利八坑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三新</t>
    </r>
  </si>
  <si>
    <r>
      <rPr>
        <sz val="9"/>
        <rFont val="宋体"/>
        <family val="0"/>
      </rPr>
      <t>村道</t>
    </r>
  </si>
  <si>
    <r>
      <rPr>
        <sz val="9"/>
        <rFont val="宋体"/>
        <family val="0"/>
      </rPr>
      <t>准四</t>
    </r>
  </si>
  <si>
    <r>
      <rPr>
        <sz val="9"/>
        <rFont val="宋体"/>
        <family val="0"/>
      </rPr>
      <t>局部改善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</si>
  <si>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</si>
  <si>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西坑</t>
    </r>
    <r>
      <rPr>
        <sz val="9"/>
        <rFont val="Times New Roman"/>
        <family val="1"/>
      </rPr>
      <t>-</t>
    </r>
    <r>
      <rPr>
        <sz val="9"/>
        <rFont val="宋体"/>
        <family val="0"/>
      </rPr>
      <t>黄茅坪</t>
    </r>
  </si>
  <si>
    <r>
      <t>G330-</t>
    </r>
    <r>
      <rPr>
        <sz val="9"/>
        <rFont val="宋体"/>
        <family val="0"/>
      </rPr>
      <t>岙底</t>
    </r>
  </si>
  <si>
    <r>
      <rPr>
        <sz val="9"/>
        <rFont val="宋体"/>
        <family val="0"/>
      </rPr>
      <t>藤中</t>
    </r>
    <r>
      <rPr>
        <sz val="9"/>
        <rFont val="Times New Roman"/>
        <family val="1"/>
      </rPr>
      <t>-</t>
    </r>
    <r>
      <rPr>
        <sz val="9"/>
        <rFont val="宋体"/>
        <family val="0"/>
      </rPr>
      <t>瓯湖线</t>
    </r>
  </si>
  <si>
    <r>
      <rPr>
        <sz val="9"/>
        <rFont val="宋体"/>
        <family val="0"/>
      </rPr>
      <t>四级</t>
    </r>
  </si>
  <si>
    <r>
      <rPr>
        <sz val="9"/>
        <rFont val="宋体"/>
        <family val="0"/>
      </rPr>
      <t>鹿城区</t>
    </r>
  </si>
  <si>
    <r>
      <rPr>
        <sz val="9"/>
        <rFont val="宋体"/>
        <family val="0"/>
      </rPr>
      <t>方枫线</t>
    </r>
  </si>
  <si>
    <r>
      <rPr>
        <sz val="9"/>
        <rFont val="宋体"/>
        <family val="0"/>
      </rPr>
      <t>四级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</si>
  <si>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</si>
  <si>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东岙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下冯</t>
    </r>
  </si>
  <si>
    <r>
      <rPr>
        <sz val="9"/>
        <rFont val="宋体"/>
        <family val="0"/>
      </rPr>
      <t>提升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</si>
  <si>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四级</t>
    </r>
  </si>
  <si>
    <r>
      <rPr>
        <sz val="9"/>
        <rFont val="宋体"/>
        <family val="0"/>
      </rPr>
      <t>水泥</t>
    </r>
  </si>
  <si>
    <r>
      <rPr>
        <b/>
        <sz val="9"/>
        <rFont val="宋体"/>
        <family val="0"/>
      </rPr>
      <t>鹿城区（小计）</t>
    </r>
  </si>
  <si>
    <r>
      <rPr>
        <sz val="9"/>
        <rFont val="宋体"/>
        <family val="0"/>
      </rPr>
      <t>龙湾区</t>
    </r>
  </si>
  <si>
    <r>
      <rPr>
        <sz val="9"/>
        <rFont val="宋体"/>
        <family val="0"/>
      </rPr>
      <t>瑶溪街道</t>
    </r>
  </si>
  <si>
    <r>
      <rPr>
        <sz val="9"/>
        <rFont val="宋体"/>
        <family val="0"/>
      </rPr>
      <t>大罗山龙岗路改造提升工程</t>
    </r>
  </si>
  <si>
    <r>
      <rPr>
        <sz val="9"/>
        <rFont val="宋体"/>
        <family val="0"/>
      </rPr>
      <t>村道</t>
    </r>
  </si>
  <si>
    <r>
      <rPr>
        <sz val="9"/>
        <rFont val="宋体"/>
        <family val="0"/>
      </rPr>
      <t>四级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</si>
  <si>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</si>
  <si>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准四级</t>
    </r>
  </si>
  <si>
    <r>
      <rPr>
        <sz val="9"/>
        <rFont val="宋体"/>
        <family val="0"/>
      </rPr>
      <t>海滨街道</t>
    </r>
  </si>
  <si>
    <r>
      <rPr>
        <sz val="9"/>
        <rFont val="宋体"/>
        <family val="0"/>
      </rPr>
      <t>永兴街道</t>
    </r>
  </si>
  <si>
    <r>
      <rPr>
        <sz val="9"/>
        <rFont val="宋体"/>
        <family val="0"/>
      </rPr>
      <t>北策岛</t>
    </r>
  </si>
  <si>
    <r>
      <rPr>
        <sz val="9"/>
        <rFont val="宋体"/>
        <family val="0"/>
      </rPr>
      <t>蒲州街道</t>
    </r>
  </si>
  <si>
    <r>
      <t>“</t>
    </r>
    <r>
      <rPr>
        <sz val="9"/>
        <rFont val="宋体"/>
        <family val="0"/>
      </rPr>
      <t>时尚商圈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二期</t>
    </r>
  </si>
  <si>
    <r>
      <rPr>
        <sz val="9"/>
        <rFont val="宋体"/>
        <family val="0"/>
      </rPr>
      <t>沥青</t>
    </r>
  </si>
  <si>
    <r>
      <rPr>
        <sz val="9"/>
        <rFont val="宋体"/>
        <family val="0"/>
      </rPr>
      <t>白改黑</t>
    </r>
  </si>
  <si>
    <r>
      <rPr>
        <sz val="9"/>
        <rFont val="宋体"/>
        <family val="0"/>
      </rPr>
      <t>永中街道</t>
    </r>
  </si>
  <si>
    <r>
      <rPr>
        <sz val="9"/>
        <rFont val="宋体"/>
        <family val="0"/>
      </rPr>
      <t>衙城街</t>
    </r>
  </si>
  <si>
    <r>
      <rPr>
        <sz val="9"/>
        <rFont val="宋体"/>
        <family val="0"/>
      </rPr>
      <t>天中公路</t>
    </r>
  </si>
  <si>
    <r>
      <rPr>
        <sz val="9"/>
        <rFont val="宋体"/>
        <family val="0"/>
      </rPr>
      <t>沙南道路</t>
    </r>
  </si>
  <si>
    <r>
      <rPr>
        <sz val="9"/>
        <rFont val="宋体"/>
        <family val="0"/>
      </rPr>
      <t>永裕东路</t>
    </r>
  </si>
  <si>
    <r>
      <rPr>
        <sz val="9"/>
        <rFont val="宋体"/>
        <family val="0"/>
      </rPr>
      <t>永安路</t>
    </r>
  </si>
  <si>
    <r>
      <rPr>
        <sz val="9"/>
        <rFont val="宋体"/>
        <family val="0"/>
      </rPr>
      <t>环镇南路</t>
    </r>
  </si>
  <si>
    <r>
      <rPr>
        <sz val="9"/>
        <rFont val="宋体"/>
        <family val="0"/>
      </rPr>
      <t>状元街道</t>
    </r>
  </si>
  <si>
    <r>
      <rPr>
        <sz val="9"/>
        <rFont val="宋体"/>
        <family val="0"/>
      </rPr>
      <t>盛达路</t>
    </r>
  </si>
  <si>
    <r>
      <rPr>
        <sz val="9"/>
        <rFont val="宋体"/>
        <family val="0"/>
      </rPr>
      <t>冷库路</t>
    </r>
  </si>
  <si>
    <r>
      <rPr>
        <sz val="9"/>
        <rFont val="宋体"/>
        <family val="0"/>
      </rPr>
      <t>雷达山路</t>
    </r>
  </si>
  <si>
    <r>
      <rPr>
        <sz val="9"/>
        <rFont val="宋体"/>
        <family val="0"/>
      </rPr>
      <t>龙湾区</t>
    </r>
  </si>
  <si>
    <r>
      <rPr>
        <sz val="9"/>
        <rFont val="宋体"/>
        <family val="0"/>
      </rPr>
      <t>八高西侧道路</t>
    </r>
  </si>
  <si>
    <r>
      <rPr>
        <b/>
        <sz val="9"/>
        <rFont val="宋体"/>
        <family val="0"/>
      </rPr>
      <t>龙湾区（小计）</t>
    </r>
  </si>
  <si>
    <r>
      <rPr>
        <sz val="9"/>
        <rFont val="宋体"/>
        <family val="0"/>
      </rPr>
      <t>瓯海区</t>
    </r>
  </si>
  <si>
    <r>
      <rPr>
        <sz val="9"/>
        <rFont val="宋体"/>
        <family val="0"/>
      </rPr>
      <t>潘桥街道</t>
    </r>
  </si>
  <si>
    <r>
      <rPr>
        <sz val="9"/>
        <rFont val="宋体"/>
        <family val="0"/>
      </rPr>
      <t>岷金线</t>
    </r>
  </si>
  <si>
    <r>
      <rPr>
        <sz val="9"/>
        <rFont val="宋体"/>
        <family val="0"/>
      </rPr>
      <t>水泥砼</t>
    </r>
  </si>
  <si>
    <r>
      <t>2017</t>
    </r>
    <r>
      <rPr>
        <sz val="9"/>
        <rFont val="宋体"/>
        <family val="0"/>
      </rPr>
      <t>年部补项目</t>
    </r>
  </si>
  <si>
    <r>
      <rPr>
        <sz val="9"/>
        <rFont val="宋体"/>
        <family val="0"/>
      </rPr>
      <t>瞿溪街道</t>
    </r>
  </si>
  <si>
    <r>
      <rPr>
        <sz val="9"/>
        <rFont val="宋体"/>
        <family val="0"/>
      </rPr>
      <t>潘北线（北坦村）</t>
    </r>
  </si>
  <si>
    <r>
      <rPr>
        <sz val="9"/>
        <rFont val="宋体"/>
        <family val="0"/>
      </rPr>
      <t>温泉线</t>
    </r>
  </si>
  <si>
    <r>
      <rPr>
        <sz val="9"/>
        <rFont val="宋体"/>
        <family val="0"/>
      </rPr>
      <t>泽雅镇</t>
    </r>
  </si>
  <si>
    <r>
      <rPr>
        <sz val="9"/>
        <rFont val="宋体"/>
        <family val="0"/>
      </rPr>
      <t>龙吴线</t>
    </r>
  </si>
  <si>
    <r>
      <rPr>
        <sz val="9"/>
        <rFont val="宋体"/>
        <family val="0"/>
      </rPr>
      <t>西大线（西山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大川）</t>
    </r>
  </si>
  <si>
    <r>
      <t>2017</t>
    </r>
    <r>
      <rPr>
        <sz val="9"/>
        <rFont val="宋体"/>
        <family val="0"/>
      </rPr>
      <t>年部补项目</t>
    </r>
  </si>
  <si>
    <r>
      <rPr>
        <sz val="9"/>
        <rFont val="宋体"/>
        <family val="0"/>
      </rPr>
      <t>库门线（库门坳村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金坑峡景区）</t>
    </r>
  </si>
  <si>
    <r>
      <rPr>
        <sz val="9"/>
        <rFont val="宋体"/>
        <family val="0"/>
      </rPr>
      <t>吴下线（石榜山）</t>
    </r>
  </si>
  <si>
    <r>
      <rPr>
        <sz val="9"/>
        <rFont val="宋体"/>
        <family val="0"/>
      </rPr>
      <t>外犁线</t>
    </r>
    <r>
      <rPr>
        <sz val="9"/>
        <rFont val="Times New Roman"/>
        <family val="1"/>
      </rPr>
      <t>(</t>
    </r>
    <r>
      <rPr>
        <sz val="9"/>
        <rFont val="宋体"/>
        <family val="0"/>
      </rPr>
      <t>双界田）</t>
    </r>
  </si>
  <si>
    <r>
      <rPr>
        <sz val="9"/>
        <rFont val="宋体"/>
        <family val="0"/>
      </rPr>
      <t>西雁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林岸</t>
    </r>
  </si>
  <si>
    <r>
      <rPr>
        <sz val="9"/>
        <rFont val="宋体"/>
        <family val="0"/>
      </rPr>
      <t>桐桥头线（老）</t>
    </r>
  </si>
  <si>
    <r>
      <rPr>
        <sz val="9"/>
        <rFont val="宋体"/>
        <family val="0"/>
      </rPr>
      <t>瓯海区</t>
    </r>
  </si>
  <si>
    <r>
      <rPr>
        <sz val="9"/>
        <rFont val="宋体"/>
        <family val="0"/>
      </rPr>
      <t>郑坑至六岙头</t>
    </r>
  </si>
  <si>
    <r>
      <rPr>
        <b/>
        <sz val="9"/>
        <rFont val="宋体"/>
        <family val="0"/>
      </rPr>
      <t>瓯海区（小计）</t>
    </r>
  </si>
  <si>
    <r>
      <rPr>
        <sz val="9"/>
        <rFont val="宋体"/>
        <family val="0"/>
      </rPr>
      <t>洞头区</t>
    </r>
  </si>
  <si>
    <r>
      <rPr>
        <sz val="9"/>
        <rFont val="宋体"/>
        <family val="0"/>
      </rPr>
      <t>霓屿街道</t>
    </r>
  </si>
  <si>
    <r>
      <rPr>
        <sz val="9"/>
        <rFont val="宋体"/>
        <family val="0"/>
      </rPr>
      <t>布袋岙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三条垄</t>
    </r>
  </si>
  <si>
    <r>
      <rPr>
        <sz val="9"/>
        <rFont val="宋体"/>
        <family val="0"/>
      </rPr>
      <t>乡道</t>
    </r>
  </si>
  <si>
    <r>
      <rPr>
        <sz val="9"/>
        <rFont val="宋体"/>
        <family val="0"/>
      </rPr>
      <t>洞头区</t>
    </r>
  </si>
  <si>
    <r>
      <rPr>
        <sz val="9"/>
        <rFont val="宋体"/>
        <family val="0"/>
      </rPr>
      <t>北岙街道</t>
    </r>
  </si>
  <si>
    <r>
      <rPr>
        <sz val="9"/>
        <rFont val="宋体"/>
        <family val="0"/>
      </rPr>
      <t>洞头大桥</t>
    </r>
    <r>
      <rPr>
        <sz val="9"/>
        <rFont val="Times New Roman"/>
        <family val="1"/>
      </rPr>
      <t>-</t>
    </r>
    <r>
      <rPr>
        <sz val="9"/>
        <rFont val="宋体"/>
        <family val="0"/>
      </rPr>
      <t>擂网岙</t>
    </r>
  </si>
  <si>
    <r>
      <rPr>
        <sz val="9"/>
        <rFont val="宋体"/>
        <family val="0"/>
      </rPr>
      <t>准四</t>
    </r>
  </si>
  <si>
    <r>
      <t>2017</t>
    </r>
    <r>
      <rPr>
        <sz val="9"/>
        <rFont val="宋体"/>
        <family val="0"/>
      </rPr>
      <t>年部补项目</t>
    </r>
  </si>
  <si>
    <r>
      <rPr>
        <sz val="9"/>
        <rFont val="宋体"/>
        <family val="0"/>
      </rPr>
      <t>隔头</t>
    </r>
    <r>
      <rPr>
        <sz val="9"/>
        <rFont val="Times New Roman"/>
        <family val="1"/>
      </rPr>
      <t>-</t>
    </r>
    <r>
      <rPr>
        <sz val="9"/>
        <rFont val="宋体"/>
        <family val="0"/>
      </rPr>
      <t>梅花礁</t>
    </r>
  </si>
  <si>
    <r>
      <rPr>
        <sz val="9"/>
        <rFont val="宋体"/>
        <family val="0"/>
      </rPr>
      <t>大坑</t>
    </r>
    <r>
      <rPr>
        <sz val="9"/>
        <rFont val="Times New Roman"/>
        <family val="1"/>
      </rPr>
      <t>-</t>
    </r>
    <r>
      <rPr>
        <sz val="9"/>
        <rFont val="宋体"/>
        <family val="0"/>
      </rPr>
      <t>九仙</t>
    </r>
  </si>
  <si>
    <r>
      <rPr>
        <sz val="9"/>
        <rFont val="宋体"/>
        <family val="0"/>
      </rPr>
      <t>大长坑</t>
    </r>
    <r>
      <rPr>
        <sz val="9"/>
        <rFont val="Times New Roman"/>
        <family val="1"/>
      </rPr>
      <t>-</t>
    </r>
    <r>
      <rPr>
        <sz val="9"/>
        <rFont val="宋体"/>
        <family val="0"/>
      </rPr>
      <t>鹿坑</t>
    </r>
  </si>
  <si>
    <r>
      <rPr>
        <sz val="9"/>
        <rFont val="宋体"/>
        <family val="0"/>
      </rPr>
      <t>大门镇</t>
    </r>
  </si>
  <si>
    <r>
      <rPr>
        <sz val="9"/>
        <rFont val="宋体"/>
        <family val="0"/>
      </rPr>
      <t>沙岩</t>
    </r>
    <r>
      <rPr>
        <sz val="9"/>
        <rFont val="Times New Roman"/>
        <family val="1"/>
      </rPr>
      <t>-</t>
    </r>
    <r>
      <rPr>
        <sz val="9"/>
        <rFont val="宋体"/>
        <family val="0"/>
      </rPr>
      <t>岙面</t>
    </r>
  </si>
  <si>
    <r>
      <rPr>
        <sz val="9"/>
        <rFont val="宋体"/>
        <family val="0"/>
      </rPr>
      <t>布三线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桐岙</t>
    </r>
  </si>
  <si>
    <r>
      <rPr>
        <sz val="9"/>
        <rFont val="宋体"/>
        <family val="0"/>
      </rPr>
      <t>布袋岙</t>
    </r>
    <r>
      <rPr>
        <sz val="9"/>
        <rFont val="Times New Roman"/>
        <family val="1"/>
      </rPr>
      <t>-</t>
    </r>
    <r>
      <rPr>
        <sz val="9"/>
        <rFont val="宋体"/>
        <family val="0"/>
      </rPr>
      <t>同兴</t>
    </r>
  </si>
  <si>
    <r>
      <rPr>
        <sz val="9"/>
        <rFont val="宋体"/>
        <family val="0"/>
      </rPr>
      <t>三条垄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下社码道</t>
    </r>
  </si>
  <si>
    <r>
      <rPr>
        <sz val="9"/>
        <rFont val="宋体"/>
        <family val="0"/>
      </rPr>
      <t>小三盘</t>
    </r>
    <r>
      <rPr>
        <sz val="9"/>
        <rFont val="Times New Roman"/>
        <family val="1"/>
      </rPr>
      <t>-</t>
    </r>
    <r>
      <rPr>
        <sz val="9"/>
        <rFont val="宋体"/>
        <family val="0"/>
      </rPr>
      <t>大朴</t>
    </r>
  </si>
  <si>
    <r>
      <rPr>
        <sz val="9"/>
        <rFont val="宋体"/>
        <family val="0"/>
      </rPr>
      <t>鸽尾礁</t>
    </r>
    <r>
      <rPr>
        <sz val="9"/>
        <rFont val="Times New Roman"/>
        <family val="1"/>
      </rPr>
      <t>-</t>
    </r>
    <r>
      <rPr>
        <sz val="9"/>
        <rFont val="宋体"/>
        <family val="0"/>
      </rPr>
      <t>炮台</t>
    </r>
  </si>
  <si>
    <r>
      <rPr>
        <sz val="9"/>
        <rFont val="宋体"/>
        <family val="0"/>
      </rPr>
      <t>后港</t>
    </r>
    <r>
      <rPr>
        <sz val="9"/>
        <rFont val="Times New Roman"/>
        <family val="1"/>
      </rPr>
      <t>-</t>
    </r>
    <r>
      <rPr>
        <sz val="9"/>
        <rFont val="宋体"/>
        <family val="0"/>
      </rPr>
      <t>杨梅田</t>
    </r>
  </si>
  <si>
    <r>
      <rPr>
        <b/>
        <sz val="9"/>
        <rFont val="宋体"/>
        <family val="0"/>
      </rPr>
      <t>洞头区（小计）</t>
    </r>
  </si>
  <si>
    <r>
      <rPr>
        <sz val="9"/>
        <rFont val="宋体"/>
        <family val="0"/>
      </rPr>
      <t>乐清市</t>
    </r>
  </si>
  <si>
    <r>
      <rPr>
        <sz val="9"/>
        <rFont val="宋体"/>
        <family val="0"/>
      </rPr>
      <t>磐石镇</t>
    </r>
  </si>
  <si>
    <r>
      <rPr>
        <sz val="9"/>
        <rFont val="宋体"/>
        <family val="0"/>
      </rPr>
      <t>象万线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东横河</t>
    </r>
  </si>
  <si>
    <r>
      <rPr>
        <sz val="9"/>
        <rFont val="宋体"/>
        <family val="0"/>
      </rPr>
      <t>乐清市</t>
    </r>
  </si>
  <si>
    <r>
      <rPr>
        <sz val="9"/>
        <rFont val="宋体"/>
        <family val="0"/>
      </rPr>
      <t>象石线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东横河</t>
    </r>
  </si>
  <si>
    <r>
      <rPr>
        <sz val="9"/>
        <rFont val="宋体"/>
        <family val="0"/>
      </rPr>
      <t>白石街道</t>
    </r>
  </si>
  <si>
    <r>
      <rPr>
        <sz val="9"/>
        <rFont val="宋体"/>
        <family val="0"/>
      </rPr>
      <t>白中线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中湖（中湖段）</t>
    </r>
  </si>
  <si>
    <r>
      <rPr>
        <sz val="9"/>
        <rFont val="宋体"/>
        <family val="0"/>
      </rPr>
      <t>白中线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中湖</t>
    </r>
    <r>
      <rPr>
        <sz val="9"/>
        <rFont val="Times New Roman"/>
        <family val="1"/>
      </rPr>
      <t>-</t>
    </r>
    <r>
      <rPr>
        <sz val="9"/>
        <rFont val="宋体"/>
        <family val="0"/>
      </rPr>
      <t>（下坭段）</t>
    </r>
  </si>
  <si>
    <r>
      <rPr>
        <sz val="9"/>
        <rFont val="宋体"/>
        <family val="0"/>
      </rPr>
      <t>赤水垟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上坭</t>
    </r>
  </si>
  <si>
    <r>
      <rPr>
        <sz val="9"/>
        <rFont val="宋体"/>
        <family val="0"/>
      </rPr>
      <t>中雁</t>
    </r>
    <r>
      <rPr>
        <sz val="9"/>
        <rFont val="Times New Roman"/>
        <family val="1"/>
      </rPr>
      <t>-</t>
    </r>
    <r>
      <rPr>
        <sz val="9"/>
        <rFont val="宋体"/>
        <family val="0"/>
      </rPr>
      <t>赤水垟</t>
    </r>
  </si>
  <si>
    <r>
      <rPr>
        <sz val="9"/>
        <rFont val="宋体"/>
        <family val="0"/>
      </rPr>
      <t>芙蓉镇</t>
    </r>
  </si>
  <si>
    <r>
      <rPr>
        <sz val="9"/>
        <rFont val="宋体"/>
        <family val="0"/>
      </rPr>
      <t>白雁线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南山</t>
    </r>
  </si>
  <si>
    <r>
      <rPr>
        <sz val="9"/>
        <rFont val="宋体"/>
        <family val="0"/>
      </rPr>
      <t>雁楠线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下湾</t>
    </r>
  </si>
  <si>
    <r>
      <rPr>
        <sz val="9"/>
        <rFont val="宋体"/>
        <family val="0"/>
      </rPr>
      <t>仙溪镇</t>
    </r>
  </si>
  <si>
    <r>
      <rPr>
        <sz val="9"/>
        <rFont val="宋体"/>
        <family val="0"/>
      </rPr>
      <t>东辽</t>
    </r>
    <r>
      <rPr>
        <sz val="9"/>
        <rFont val="Times New Roman"/>
        <family val="1"/>
      </rPr>
      <t>-</t>
    </r>
    <r>
      <rPr>
        <sz val="9"/>
        <rFont val="宋体"/>
        <family val="0"/>
      </rPr>
      <t>大岭头</t>
    </r>
  </si>
  <si>
    <r>
      <rPr>
        <sz val="9"/>
        <rFont val="宋体"/>
        <family val="0"/>
      </rPr>
      <t>湖岙</t>
    </r>
    <r>
      <rPr>
        <sz val="9"/>
        <rFont val="Times New Roman"/>
        <family val="1"/>
      </rPr>
      <t>-</t>
    </r>
    <r>
      <rPr>
        <sz val="9"/>
        <rFont val="宋体"/>
        <family val="0"/>
      </rPr>
      <t>岭里</t>
    </r>
  </si>
  <si>
    <r>
      <rPr>
        <sz val="9"/>
        <rFont val="宋体"/>
        <family val="0"/>
      </rPr>
      <t>双南</t>
    </r>
    <r>
      <rPr>
        <sz val="9"/>
        <rFont val="Times New Roman"/>
        <family val="1"/>
      </rPr>
      <t>-</t>
    </r>
    <r>
      <rPr>
        <sz val="9"/>
        <rFont val="宋体"/>
        <family val="0"/>
      </rPr>
      <t>马鸣瑞</t>
    </r>
  </si>
  <si>
    <r>
      <rPr>
        <sz val="9"/>
        <rFont val="宋体"/>
        <family val="0"/>
      </rPr>
      <t>南洋</t>
    </r>
    <r>
      <rPr>
        <sz val="9"/>
        <rFont val="Times New Roman"/>
        <family val="1"/>
      </rPr>
      <t>-</t>
    </r>
    <r>
      <rPr>
        <sz val="9"/>
        <rFont val="宋体"/>
        <family val="0"/>
      </rPr>
      <t>南阁</t>
    </r>
  </si>
  <si>
    <r>
      <rPr>
        <sz val="9"/>
        <rFont val="宋体"/>
        <family val="0"/>
      </rPr>
      <t>大荆镇</t>
    </r>
  </si>
  <si>
    <r>
      <rPr>
        <sz val="9"/>
        <rFont val="宋体"/>
        <family val="0"/>
      </rPr>
      <t>石溪线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大沙溪</t>
    </r>
  </si>
  <si>
    <r>
      <rPr>
        <sz val="9"/>
        <rFont val="宋体"/>
        <family val="0"/>
      </rPr>
      <t>石溪线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蔡界山</t>
    </r>
  </si>
  <si>
    <r>
      <rPr>
        <sz val="9"/>
        <rFont val="宋体"/>
        <family val="0"/>
      </rPr>
      <t>双镇线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庆丰</t>
    </r>
  </si>
  <si>
    <r>
      <rPr>
        <sz val="9"/>
        <rFont val="宋体"/>
        <family val="0"/>
      </rPr>
      <t>李宅基</t>
    </r>
    <r>
      <rPr>
        <sz val="9"/>
        <rFont val="Times New Roman"/>
        <family val="1"/>
      </rPr>
      <t>-</t>
    </r>
    <r>
      <rPr>
        <sz val="9"/>
        <rFont val="宋体"/>
        <family val="0"/>
      </rPr>
      <t>叠石</t>
    </r>
  </si>
  <si>
    <r>
      <rPr>
        <sz val="9"/>
        <rFont val="宋体"/>
        <family val="0"/>
      </rPr>
      <t>岭脚</t>
    </r>
    <r>
      <rPr>
        <sz val="9"/>
        <rFont val="Times New Roman"/>
        <family val="1"/>
      </rPr>
      <t>-</t>
    </r>
    <r>
      <rPr>
        <sz val="9"/>
        <rFont val="宋体"/>
        <family val="0"/>
      </rPr>
      <t>仰天湖</t>
    </r>
  </si>
  <si>
    <r>
      <rPr>
        <sz val="9"/>
        <rFont val="宋体"/>
        <family val="0"/>
      </rPr>
      <t>北吕岙</t>
    </r>
    <r>
      <rPr>
        <sz val="9"/>
        <rFont val="Times New Roman"/>
        <family val="1"/>
      </rPr>
      <t>-</t>
    </r>
    <r>
      <rPr>
        <sz val="9"/>
        <rFont val="宋体"/>
        <family val="0"/>
      </rPr>
      <t>南平</t>
    </r>
  </si>
  <si>
    <r>
      <rPr>
        <sz val="9"/>
        <rFont val="宋体"/>
        <family val="0"/>
      </rPr>
      <t>双店线（双峰</t>
    </r>
    <r>
      <rPr>
        <sz val="9"/>
        <rFont val="Times New Roman"/>
        <family val="1"/>
      </rPr>
      <t>-</t>
    </r>
    <r>
      <rPr>
        <sz val="9"/>
        <rFont val="宋体"/>
        <family val="0"/>
      </rPr>
      <t>象周）</t>
    </r>
  </si>
  <si>
    <r>
      <rPr>
        <sz val="9"/>
        <rFont val="宋体"/>
        <family val="0"/>
      </rPr>
      <t>县道</t>
    </r>
  </si>
  <si>
    <r>
      <rPr>
        <sz val="9"/>
        <rFont val="宋体"/>
        <family val="0"/>
      </rPr>
      <t>四级</t>
    </r>
  </si>
  <si>
    <r>
      <rPr>
        <sz val="9"/>
        <rFont val="宋体"/>
        <family val="0"/>
      </rPr>
      <t>四级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</si>
  <si>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</si>
  <si>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叶家垟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下六坪</t>
    </r>
  </si>
  <si>
    <r>
      <rPr>
        <sz val="9"/>
        <rFont val="宋体"/>
        <family val="0"/>
      </rPr>
      <t>下干</t>
    </r>
    <r>
      <rPr>
        <sz val="9"/>
        <rFont val="Times New Roman"/>
        <family val="1"/>
      </rPr>
      <t>-</t>
    </r>
    <r>
      <rPr>
        <sz val="9"/>
        <rFont val="宋体"/>
        <family val="0"/>
      </rPr>
      <t>小洪坑</t>
    </r>
  </si>
  <si>
    <r>
      <rPr>
        <sz val="9"/>
        <rFont val="宋体"/>
        <family val="0"/>
      </rPr>
      <t>乐成街道</t>
    </r>
  </si>
  <si>
    <r>
      <rPr>
        <sz val="9"/>
        <rFont val="宋体"/>
        <family val="0"/>
      </rPr>
      <t>虹三线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松罗</t>
    </r>
  </si>
  <si>
    <r>
      <rPr>
        <sz val="9"/>
        <rFont val="宋体"/>
        <family val="0"/>
      </rPr>
      <t>乐北线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黄底</t>
    </r>
  </si>
  <si>
    <r>
      <rPr>
        <sz val="9"/>
        <rFont val="宋体"/>
        <family val="0"/>
      </rPr>
      <t>乐北线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后步座</t>
    </r>
  </si>
  <si>
    <r>
      <rPr>
        <sz val="9"/>
        <rFont val="宋体"/>
        <family val="0"/>
      </rPr>
      <t>十字岭</t>
    </r>
    <r>
      <rPr>
        <sz val="9"/>
        <rFont val="Times New Roman"/>
        <family val="1"/>
      </rPr>
      <t>-</t>
    </r>
    <r>
      <rPr>
        <sz val="9"/>
        <rFont val="宋体"/>
        <family val="0"/>
      </rPr>
      <t>岩前</t>
    </r>
  </si>
  <si>
    <r>
      <rPr>
        <sz val="9"/>
        <rFont val="宋体"/>
        <family val="0"/>
      </rPr>
      <t>石门槛</t>
    </r>
    <r>
      <rPr>
        <sz val="9"/>
        <rFont val="Times New Roman"/>
        <family val="1"/>
      </rPr>
      <t>-</t>
    </r>
    <r>
      <rPr>
        <sz val="9"/>
        <rFont val="宋体"/>
        <family val="0"/>
      </rPr>
      <t>郭公山</t>
    </r>
  </si>
  <si>
    <r>
      <rPr>
        <sz val="9"/>
        <rFont val="宋体"/>
        <family val="0"/>
      </rPr>
      <t>智仁乡</t>
    </r>
  </si>
  <si>
    <r>
      <rPr>
        <sz val="9"/>
        <rFont val="宋体"/>
        <family val="0"/>
      </rPr>
      <t>双店线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赵家辽</t>
    </r>
  </si>
  <si>
    <r>
      <rPr>
        <sz val="9"/>
        <rFont val="宋体"/>
        <family val="0"/>
      </rPr>
      <t>双店线（象周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下岙）</t>
    </r>
  </si>
  <si>
    <r>
      <rPr>
        <sz val="9"/>
        <rFont val="宋体"/>
        <family val="0"/>
      </rPr>
      <t>县道</t>
    </r>
  </si>
  <si>
    <r>
      <rPr>
        <sz val="9"/>
        <rFont val="宋体"/>
        <family val="0"/>
      </rPr>
      <t>龙西乡</t>
    </r>
  </si>
  <si>
    <r>
      <rPr>
        <sz val="9"/>
        <rFont val="宋体"/>
        <family val="0"/>
      </rPr>
      <t>庄屋</t>
    </r>
    <r>
      <rPr>
        <sz val="9"/>
        <rFont val="Times New Roman"/>
        <family val="1"/>
      </rPr>
      <t>-</t>
    </r>
    <r>
      <rPr>
        <sz val="9"/>
        <rFont val="宋体"/>
        <family val="0"/>
      </rPr>
      <t>叶山</t>
    </r>
  </si>
  <si>
    <r>
      <rPr>
        <sz val="9"/>
        <rFont val="宋体"/>
        <family val="0"/>
      </rPr>
      <t>翁垟街道</t>
    </r>
  </si>
  <si>
    <r>
      <rPr>
        <sz val="9"/>
        <rFont val="宋体"/>
        <family val="0"/>
      </rPr>
      <t>沙头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三屿</t>
    </r>
  </si>
  <si>
    <r>
      <rPr>
        <sz val="9"/>
        <rFont val="宋体"/>
        <family val="0"/>
      </rPr>
      <t>雁荡镇</t>
    </r>
  </si>
  <si>
    <r>
      <t>104</t>
    </r>
    <r>
      <rPr>
        <sz val="9"/>
        <rFont val="宋体"/>
        <family val="0"/>
      </rPr>
      <t>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富岙</t>
    </r>
  </si>
  <si>
    <r>
      <rPr>
        <sz val="9"/>
        <rFont val="宋体"/>
        <family val="0"/>
      </rPr>
      <t>村道</t>
    </r>
  </si>
  <si>
    <r>
      <rPr>
        <b/>
        <sz val="9"/>
        <rFont val="宋体"/>
        <family val="0"/>
      </rPr>
      <t>乐清市（小计）</t>
    </r>
  </si>
  <si>
    <r>
      <rPr>
        <sz val="9"/>
        <rFont val="宋体"/>
        <family val="0"/>
      </rPr>
      <t>瑞安市</t>
    </r>
  </si>
  <si>
    <r>
      <rPr>
        <sz val="9"/>
        <rFont val="宋体"/>
        <family val="0"/>
      </rPr>
      <t>湖岭镇</t>
    </r>
  </si>
  <si>
    <r>
      <rPr>
        <sz val="9"/>
        <rFont val="宋体"/>
        <family val="0"/>
      </rPr>
      <t>瑞枫线</t>
    </r>
  </si>
  <si>
    <r>
      <rPr>
        <sz val="9"/>
        <rFont val="宋体"/>
        <family val="0"/>
      </rPr>
      <t>县道</t>
    </r>
  </si>
  <si>
    <r>
      <rPr>
        <sz val="9"/>
        <rFont val="宋体"/>
        <family val="0"/>
      </rPr>
      <t>白金线</t>
    </r>
  </si>
  <si>
    <r>
      <rPr>
        <sz val="9"/>
        <rFont val="宋体"/>
        <family val="0"/>
      </rPr>
      <t>陶山镇</t>
    </r>
  </si>
  <si>
    <r>
      <rPr>
        <sz val="9"/>
        <rFont val="宋体"/>
        <family val="0"/>
      </rPr>
      <t>陶马线至苏山</t>
    </r>
  </si>
  <si>
    <r>
      <rPr>
        <sz val="9"/>
        <rFont val="宋体"/>
        <family val="0"/>
      </rPr>
      <t>苏山线</t>
    </r>
  </si>
  <si>
    <r>
      <rPr>
        <sz val="9"/>
        <rFont val="宋体"/>
        <family val="0"/>
      </rPr>
      <t>岭碎线</t>
    </r>
  </si>
  <si>
    <r>
      <rPr>
        <sz val="9"/>
        <rFont val="宋体"/>
        <family val="0"/>
      </rPr>
      <t>平阳坑镇</t>
    </r>
  </si>
  <si>
    <r>
      <rPr>
        <sz val="9"/>
        <rFont val="宋体"/>
        <family val="0"/>
      </rPr>
      <t>平黄线</t>
    </r>
  </si>
  <si>
    <r>
      <rPr>
        <sz val="9"/>
        <rFont val="宋体"/>
        <family val="0"/>
      </rPr>
      <t>芳庄乡</t>
    </r>
  </si>
  <si>
    <r>
      <rPr>
        <sz val="9"/>
        <rFont val="宋体"/>
        <family val="0"/>
      </rPr>
      <t>光头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叶山</t>
    </r>
  </si>
  <si>
    <r>
      <t>2017</t>
    </r>
    <r>
      <rPr>
        <sz val="9"/>
        <rFont val="宋体"/>
        <family val="0"/>
      </rPr>
      <t>年部补项目</t>
    </r>
  </si>
  <si>
    <r>
      <rPr>
        <sz val="9"/>
        <rFont val="宋体"/>
        <family val="0"/>
      </rPr>
      <t>高楼镇</t>
    </r>
  </si>
  <si>
    <r>
      <rPr>
        <sz val="9"/>
        <rFont val="宋体"/>
        <family val="0"/>
      </rPr>
      <t>东梅线</t>
    </r>
  </si>
  <si>
    <r>
      <rPr>
        <sz val="9"/>
        <rFont val="宋体"/>
        <family val="0"/>
      </rPr>
      <t>章坑线</t>
    </r>
  </si>
  <si>
    <r>
      <rPr>
        <sz val="9"/>
        <rFont val="宋体"/>
        <family val="0"/>
      </rPr>
      <t>南滨街道</t>
    </r>
  </si>
  <si>
    <r>
      <rPr>
        <sz val="9"/>
        <rFont val="宋体"/>
        <family val="0"/>
      </rPr>
      <t>宋林公路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龙潜</t>
    </r>
  </si>
  <si>
    <r>
      <rPr>
        <sz val="9"/>
        <rFont val="宋体"/>
        <family val="0"/>
      </rPr>
      <t>马前村</t>
    </r>
    <r>
      <rPr>
        <sz val="9"/>
        <rFont val="Times New Roman"/>
        <family val="1"/>
      </rPr>
      <t>-</t>
    </r>
    <r>
      <rPr>
        <sz val="9"/>
        <rFont val="宋体"/>
        <family val="0"/>
      </rPr>
      <t>彭宅</t>
    </r>
  </si>
  <si>
    <r>
      <rPr>
        <sz val="9"/>
        <rFont val="宋体"/>
        <family val="0"/>
      </rPr>
      <t>林川镇</t>
    </r>
  </si>
  <si>
    <r>
      <rPr>
        <sz val="9"/>
        <rFont val="宋体"/>
        <family val="0"/>
      </rPr>
      <t>叶庄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杜山</t>
    </r>
  </si>
  <si>
    <r>
      <rPr>
        <sz val="9"/>
        <rFont val="宋体"/>
        <family val="0"/>
      </rPr>
      <t>对坑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山林</t>
    </r>
  </si>
  <si>
    <r>
      <rPr>
        <sz val="9"/>
        <rFont val="宋体"/>
        <family val="0"/>
      </rPr>
      <t>桐浦镇</t>
    </r>
  </si>
  <si>
    <r>
      <rPr>
        <sz val="9"/>
        <rFont val="宋体"/>
        <family val="0"/>
      </rPr>
      <t>金小线提升</t>
    </r>
  </si>
  <si>
    <r>
      <rPr>
        <sz val="9"/>
        <rFont val="宋体"/>
        <family val="0"/>
      </rPr>
      <t>马屿镇</t>
    </r>
  </si>
  <si>
    <r>
      <rPr>
        <sz val="9"/>
        <rFont val="宋体"/>
        <family val="0"/>
      </rPr>
      <t>中坦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十二垄</t>
    </r>
  </si>
  <si>
    <r>
      <rPr>
        <sz val="9"/>
        <rFont val="宋体"/>
        <family val="0"/>
      </rPr>
      <t>河棠线（云桥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前涂段）</t>
    </r>
  </si>
  <si>
    <r>
      <rPr>
        <sz val="9"/>
        <rFont val="宋体"/>
        <family val="0"/>
      </rPr>
      <t>张坑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白岩前</t>
    </r>
  </si>
  <si>
    <r>
      <rPr>
        <b/>
        <sz val="9"/>
        <rFont val="宋体"/>
        <family val="0"/>
      </rPr>
      <t>瑞安市（小计）</t>
    </r>
  </si>
  <si>
    <r>
      <rPr>
        <sz val="9"/>
        <rFont val="宋体"/>
        <family val="0"/>
      </rPr>
      <t>永嘉县</t>
    </r>
  </si>
  <si>
    <r>
      <rPr>
        <sz val="9"/>
        <rFont val="宋体"/>
        <family val="0"/>
      </rPr>
      <t>碧莲镇</t>
    </r>
  </si>
  <si>
    <r>
      <rPr>
        <sz val="9"/>
        <rFont val="宋体"/>
        <family val="0"/>
      </rPr>
      <t>茶岙</t>
    </r>
  </si>
  <si>
    <r>
      <rPr>
        <sz val="9"/>
        <rFont val="宋体"/>
        <family val="0"/>
      </rPr>
      <t>村村通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</si>
  <si>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永嘉县</t>
    </r>
  </si>
  <si>
    <r>
      <rPr>
        <sz val="9"/>
        <rFont val="宋体"/>
        <family val="0"/>
      </rPr>
      <t>碧新线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</si>
  <si>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</si>
  <si>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山黄线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应二</t>
    </r>
  </si>
  <si>
    <r>
      <rPr>
        <sz val="9"/>
        <rFont val="宋体"/>
        <family val="0"/>
      </rPr>
      <t>岩坦镇</t>
    </r>
  </si>
  <si>
    <r>
      <rPr>
        <sz val="9"/>
        <rFont val="宋体"/>
        <family val="0"/>
      </rPr>
      <t>铁金线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田龙</t>
    </r>
  </si>
  <si>
    <r>
      <rPr>
        <sz val="9"/>
        <rFont val="宋体"/>
        <family val="0"/>
      </rPr>
      <t>仙清线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碧油坑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</si>
  <si>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</si>
  <si>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福大线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里上坑</t>
    </r>
  </si>
  <si>
    <r>
      <rPr>
        <sz val="9"/>
        <rFont val="宋体"/>
        <family val="0"/>
      </rPr>
      <t>仙清线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三面山</t>
    </r>
  </si>
  <si>
    <r>
      <t>2017</t>
    </r>
    <r>
      <rPr>
        <sz val="9"/>
        <rFont val="宋体"/>
        <family val="0"/>
      </rPr>
      <t>年部补项目</t>
    </r>
  </si>
  <si>
    <r>
      <rPr>
        <sz val="9"/>
        <rFont val="宋体"/>
        <family val="0"/>
      </rPr>
      <t>垟大线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霄岭</t>
    </r>
  </si>
  <si>
    <r>
      <rPr>
        <sz val="9"/>
        <rFont val="宋体"/>
        <family val="0"/>
      </rPr>
      <t>王山支线</t>
    </r>
  </si>
  <si>
    <r>
      <rPr>
        <sz val="9"/>
        <rFont val="宋体"/>
        <family val="0"/>
      </rPr>
      <t>仙清线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北山</t>
    </r>
  </si>
  <si>
    <r>
      <rPr>
        <sz val="9"/>
        <rFont val="宋体"/>
        <family val="0"/>
      </rPr>
      <t>沙头镇</t>
    </r>
  </si>
  <si>
    <r>
      <rPr>
        <sz val="9"/>
        <rFont val="宋体"/>
        <family val="0"/>
      </rPr>
      <t>下浦桥头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珠山线</t>
    </r>
  </si>
  <si>
    <r>
      <rPr>
        <sz val="9"/>
        <rFont val="宋体"/>
        <family val="0"/>
      </rPr>
      <t>潮际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渔田</t>
    </r>
  </si>
  <si>
    <r>
      <rPr>
        <sz val="9"/>
        <rFont val="宋体"/>
        <family val="0"/>
      </rPr>
      <t>马田支线</t>
    </r>
  </si>
  <si>
    <r>
      <rPr>
        <sz val="9"/>
        <rFont val="宋体"/>
        <family val="0"/>
      </rPr>
      <t>坦五线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珠岸山</t>
    </r>
  </si>
  <si>
    <r>
      <rPr>
        <sz val="9"/>
        <rFont val="宋体"/>
        <family val="0"/>
      </rPr>
      <t>枫林镇</t>
    </r>
  </si>
  <si>
    <r>
      <rPr>
        <sz val="9"/>
        <rFont val="宋体"/>
        <family val="0"/>
      </rPr>
      <t>狮北线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镜架山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</si>
  <si>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</si>
  <si>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镜架山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兑垟</t>
    </r>
  </si>
  <si>
    <r>
      <rPr>
        <sz val="9"/>
        <rFont val="宋体"/>
        <family val="0"/>
      </rPr>
      <t>狮北线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田寮</t>
    </r>
  </si>
  <si>
    <r>
      <rPr>
        <sz val="9"/>
        <rFont val="宋体"/>
        <family val="0"/>
      </rPr>
      <t>田寮公路</t>
    </r>
    <r>
      <rPr>
        <sz val="9"/>
        <rFont val="Times New Roman"/>
        <family val="1"/>
      </rPr>
      <t>-</t>
    </r>
    <r>
      <rPr>
        <sz val="9"/>
        <rFont val="宋体"/>
        <family val="0"/>
      </rPr>
      <t>高塘</t>
    </r>
  </si>
  <si>
    <r>
      <rPr>
        <sz val="9"/>
        <rFont val="宋体"/>
        <family val="0"/>
      </rPr>
      <t>鹤盛镇</t>
    </r>
  </si>
  <si>
    <r>
      <rPr>
        <sz val="9"/>
        <rFont val="宋体"/>
        <family val="0"/>
      </rPr>
      <t>鹤龙线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大山头</t>
    </r>
  </si>
  <si>
    <r>
      <rPr>
        <sz val="9"/>
        <rFont val="宋体"/>
        <family val="0"/>
      </rPr>
      <t>白雁线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郑源</t>
    </r>
  </si>
  <si>
    <r>
      <rPr>
        <sz val="9"/>
        <rFont val="宋体"/>
        <family val="0"/>
      </rPr>
      <t>桥头镇</t>
    </r>
  </si>
  <si>
    <r>
      <rPr>
        <sz val="9"/>
        <rFont val="宋体"/>
        <family val="0"/>
      </rPr>
      <t>董岙公路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凤山</t>
    </r>
  </si>
  <si>
    <r>
      <rPr>
        <sz val="9"/>
        <rFont val="宋体"/>
        <family val="0"/>
      </rPr>
      <t>朱山线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将山</t>
    </r>
  </si>
  <si>
    <r>
      <rPr>
        <sz val="9"/>
        <rFont val="宋体"/>
        <family val="0"/>
      </rPr>
      <t>东城街道</t>
    </r>
  </si>
  <si>
    <r>
      <rPr>
        <sz val="9"/>
        <rFont val="宋体"/>
        <family val="0"/>
      </rPr>
      <t>虹三线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仁里</t>
    </r>
  </si>
  <si>
    <r>
      <rPr>
        <sz val="9"/>
        <rFont val="宋体"/>
        <family val="0"/>
      </rPr>
      <t>梅岙</t>
    </r>
    <r>
      <rPr>
        <sz val="9"/>
        <rFont val="Times New Roman"/>
        <family val="1"/>
      </rPr>
      <t>-</t>
    </r>
    <r>
      <rPr>
        <sz val="9"/>
        <rFont val="宋体"/>
        <family val="0"/>
      </rPr>
      <t>茅竹坑</t>
    </r>
  </si>
  <si>
    <r>
      <rPr>
        <sz val="9"/>
        <rFont val="宋体"/>
        <family val="0"/>
      </rPr>
      <t>三江街道</t>
    </r>
  </si>
  <si>
    <r>
      <rPr>
        <sz val="9"/>
        <rFont val="宋体"/>
        <family val="0"/>
      </rPr>
      <t>罗乌线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龙头</t>
    </r>
  </si>
  <si>
    <r>
      <rPr>
        <sz val="9"/>
        <rFont val="宋体"/>
        <family val="0"/>
      </rPr>
      <t>龙头线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行禅</t>
    </r>
  </si>
  <si>
    <r>
      <rPr>
        <sz val="9"/>
        <rFont val="宋体"/>
        <family val="0"/>
      </rPr>
      <t>界坑乡</t>
    </r>
  </si>
  <si>
    <r>
      <rPr>
        <sz val="9"/>
        <rFont val="宋体"/>
        <family val="0"/>
      </rPr>
      <t>界坟线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盛山</t>
    </r>
  </si>
  <si>
    <r>
      <rPr>
        <sz val="9"/>
        <rFont val="宋体"/>
        <family val="0"/>
      </rPr>
      <t>坦五线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信岙</t>
    </r>
  </si>
  <si>
    <r>
      <rPr>
        <sz val="9"/>
        <rFont val="宋体"/>
        <family val="0"/>
      </rPr>
      <t>金溪镇</t>
    </r>
  </si>
  <si>
    <r>
      <rPr>
        <sz val="9"/>
        <rFont val="宋体"/>
        <family val="0"/>
      </rPr>
      <t>垟下线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下庄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</si>
  <si>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</si>
  <si>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茗岙乡</t>
    </r>
  </si>
  <si>
    <r>
      <rPr>
        <sz val="9"/>
        <rFont val="宋体"/>
        <family val="0"/>
      </rPr>
      <t>白桥线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金仓岩山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</si>
  <si>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</si>
  <si>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碧徐线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南山</t>
    </r>
  </si>
  <si>
    <r>
      <rPr>
        <sz val="9"/>
        <rFont val="宋体"/>
        <family val="0"/>
      </rPr>
      <t>桥下镇</t>
    </r>
  </si>
  <si>
    <r>
      <rPr>
        <sz val="9"/>
        <rFont val="宋体"/>
        <family val="0"/>
      </rPr>
      <t>六东线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霞岙中央山</t>
    </r>
  </si>
  <si>
    <r>
      <rPr>
        <sz val="9"/>
        <rFont val="宋体"/>
        <family val="0"/>
      </rPr>
      <t>霞岙公路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徐山</t>
    </r>
  </si>
  <si>
    <r>
      <rPr>
        <sz val="9"/>
        <rFont val="宋体"/>
        <family val="0"/>
      </rPr>
      <t>白桥线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大平</t>
    </r>
  </si>
  <si>
    <r>
      <rPr>
        <sz val="9"/>
        <rFont val="宋体"/>
        <family val="0"/>
      </rPr>
      <t>泰山公路</t>
    </r>
    <r>
      <rPr>
        <sz val="9"/>
        <rFont val="Times New Roman"/>
        <family val="1"/>
      </rPr>
      <t>-</t>
    </r>
    <r>
      <rPr>
        <sz val="9"/>
        <rFont val="宋体"/>
        <family val="0"/>
      </rPr>
      <t>山联</t>
    </r>
  </si>
  <si>
    <r>
      <rPr>
        <sz val="9"/>
        <rFont val="宋体"/>
        <family val="0"/>
      </rPr>
      <t>乌牛街道</t>
    </r>
  </si>
  <si>
    <r>
      <rPr>
        <sz val="9"/>
        <rFont val="宋体"/>
        <family val="0"/>
      </rPr>
      <t>乌仁线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西叶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东嶂段）</t>
    </r>
  </si>
  <si>
    <r>
      <rPr>
        <sz val="9"/>
        <rFont val="宋体"/>
        <family val="0"/>
      </rPr>
      <t>乌仁线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西叶（西叶段）</t>
    </r>
  </si>
  <si>
    <r>
      <rPr>
        <sz val="9"/>
        <rFont val="宋体"/>
        <family val="0"/>
      </rPr>
      <t>罗乌线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东坦头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</si>
  <si>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</si>
  <si>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东坦头线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大嶂</t>
    </r>
  </si>
  <si>
    <r>
      <rPr>
        <sz val="9"/>
        <rFont val="宋体"/>
        <family val="0"/>
      </rPr>
      <t>岩头镇</t>
    </r>
  </si>
  <si>
    <r>
      <rPr>
        <sz val="9"/>
        <rFont val="宋体"/>
        <family val="0"/>
      </rPr>
      <t>福大线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高山</t>
    </r>
  </si>
  <si>
    <r>
      <rPr>
        <sz val="9"/>
        <rFont val="宋体"/>
        <family val="0"/>
      </rPr>
      <t>云岭乡</t>
    </r>
  </si>
  <si>
    <r>
      <rPr>
        <sz val="9"/>
        <rFont val="宋体"/>
        <family val="0"/>
      </rPr>
      <t>水下线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上港</t>
    </r>
  </si>
  <si>
    <r>
      <rPr>
        <sz val="9"/>
        <rFont val="宋体"/>
        <family val="0"/>
      </rPr>
      <t>北城街道</t>
    </r>
  </si>
  <si>
    <r>
      <rPr>
        <sz val="9"/>
        <rFont val="宋体"/>
        <family val="0"/>
      </rPr>
      <t>银场线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芬星</t>
    </r>
  </si>
  <si>
    <r>
      <rPr>
        <b/>
        <sz val="9"/>
        <rFont val="宋体"/>
        <family val="0"/>
      </rPr>
      <t>永嘉县（小计）</t>
    </r>
  </si>
  <si>
    <r>
      <rPr>
        <sz val="9"/>
        <rFont val="宋体"/>
        <family val="0"/>
      </rPr>
      <t>文成县</t>
    </r>
  </si>
  <si>
    <r>
      <rPr>
        <sz val="9"/>
        <rFont val="宋体"/>
        <family val="0"/>
      </rPr>
      <t>二源镇</t>
    </r>
  </si>
  <si>
    <r>
      <rPr>
        <sz val="9"/>
        <rFont val="宋体"/>
        <family val="0"/>
      </rPr>
      <t>二金线</t>
    </r>
  </si>
  <si>
    <r>
      <rPr>
        <sz val="9"/>
        <rFont val="宋体"/>
        <family val="0"/>
      </rPr>
      <t>县道</t>
    </r>
  </si>
  <si>
    <r>
      <rPr>
        <sz val="9"/>
        <rFont val="宋体"/>
        <family val="0"/>
      </rPr>
      <t>四级</t>
    </r>
  </si>
  <si>
    <r>
      <rPr>
        <sz val="9"/>
        <rFont val="宋体"/>
        <family val="0"/>
      </rPr>
      <t>四级</t>
    </r>
  </si>
  <si>
    <r>
      <rPr>
        <sz val="9"/>
        <rFont val="宋体"/>
        <family val="0"/>
      </rPr>
      <t>二源镇</t>
    </r>
  </si>
  <si>
    <r>
      <rPr>
        <sz val="9"/>
        <rFont val="宋体"/>
        <family val="0"/>
      </rPr>
      <t>朱阳</t>
    </r>
    <r>
      <rPr>
        <sz val="9"/>
        <rFont val="Times New Roman"/>
        <family val="1"/>
      </rPr>
      <t>-</t>
    </r>
    <r>
      <rPr>
        <sz val="9"/>
        <rFont val="宋体"/>
        <family val="0"/>
      </rPr>
      <t>九峰</t>
    </r>
  </si>
  <si>
    <r>
      <rPr>
        <sz val="9"/>
        <rFont val="宋体"/>
        <family val="0"/>
      </rPr>
      <t>准四级</t>
    </r>
  </si>
  <si>
    <r>
      <rPr>
        <sz val="9"/>
        <rFont val="宋体"/>
        <family val="0"/>
      </rPr>
      <t>准四级</t>
    </r>
  </si>
  <si>
    <r>
      <rPr>
        <sz val="9"/>
        <rFont val="宋体"/>
        <family val="0"/>
      </rPr>
      <t>朱山</t>
    </r>
    <r>
      <rPr>
        <sz val="9"/>
        <rFont val="Times New Roman"/>
        <family val="1"/>
      </rPr>
      <t>-</t>
    </r>
    <r>
      <rPr>
        <sz val="9"/>
        <rFont val="宋体"/>
        <family val="0"/>
      </rPr>
      <t>岭头</t>
    </r>
  </si>
  <si>
    <t>0K+000</t>
  </si>
  <si>
    <t>4K+000</t>
  </si>
  <si>
    <t>3K+100</t>
  </si>
  <si>
    <t>1K+600</t>
  </si>
  <si>
    <r>
      <rPr>
        <sz val="9"/>
        <rFont val="宋体"/>
        <family val="0"/>
      </rPr>
      <t>珊溪镇</t>
    </r>
  </si>
  <si>
    <r>
      <rPr>
        <sz val="9"/>
        <rFont val="宋体"/>
        <family val="0"/>
      </rPr>
      <t>新西坑</t>
    </r>
    <r>
      <rPr>
        <sz val="9"/>
        <rFont val="Times New Roman"/>
        <family val="1"/>
      </rPr>
      <t>-</t>
    </r>
    <r>
      <rPr>
        <sz val="9"/>
        <rFont val="宋体"/>
        <family val="0"/>
      </rPr>
      <t>福首源</t>
    </r>
  </si>
  <si>
    <r>
      <rPr>
        <sz val="9"/>
        <rFont val="宋体"/>
        <family val="0"/>
      </rPr>
      <t>珊溪镇</t>
    </r>
  </si>
  <si>
    <r>
      <rPr>
        <sz val="9"/>
        <rFont val="宋体"/>
        <family val="0"/>
      </rPr>
      <t>下山垟</t>
    </r>
    <r>
      <rPr>
        <sz val="9"/>
        <rFont val="Times New Roman"/>
        <family val="1"/>
      </rPr>
      <t>-</t>
    </r>
    <r>
      <rPr>
        <sz val="9"/>
        <rFont val="宋体"/>
        <family val="0"/>
      </rPr>
      <t>西黄</t>
    </r>
  </si>
  <si>
    <r>
      <rPr>
        <sz val="9"/>
        <rFont val="宋体"/>
        <family val="0"/>
      </rPr>
      <t>准四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</si>
  <si>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</si>
  <si>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西黄</t>
    </r>
    <r>
      <rPr>
        <sz val="9"/>
        <rFont val="Times New Roman"/>
        <family val="1"/>
      </rPr>
      <t>-</t>
    </r>
    <r>
      <rPr>
        <sz val="9"/>
        <rFont val="宋体"/>
        <family val="0"/>
      </rPr>
      <t>塘山</t>
    </r>
  </si>
  <si>
    <r>
      <rPr>
        <sz val="9"/>
        <rFont val="宋体"/>
        <family val="0"/>
      </rPr>
      <t>准四级</t>
    </r>
  </si>
  <si>
    <r>
      <rPr>
        <sz val="9"/>
        <rFont val="宋体"/>
        <family val="0"/>
      </rPr>
      <t>珊溪镇</t>
    </r>
  </si>
  <si>
    <r>
      <rPr>
        <sz val="9"/>
        <rFont val="宋体"/>
        <family val="0"/>
      </rPr>
      <t>雅坪</t>
    </r>
    <r>
      <rPr>
        <sz val="9"/>
        <rFont val="Times New Roman"/>
        <family val="1"/>
      </rPr>
      <t>-</t>
    </r>
    <r>
      <rPr>
        <sz val="9"/>
        <rFont val="宋体"/>
        <family val="0"/>
      </rPr>
      <t>塘山</t>
    </r>
  </si>
  <si>
    <r>
      <rPr>
        <sz val="9"/>
        <rFont val="宋体"/>
        <family val="0"/>
      </rPr>
      <t>平和乡</t>
    </r>
  </si>
  <si>
    <r>
      <rPr>
        <sz val="9"/>
        <rFont val="宋体"/>
        <family val="0"/>
      </rPr>
      <t>大垟口</t>
    </r>
    <r>
      <rPr>
        <sz val="9"/>
        <rFont val="Times New Roman"/>
        <family val="1"/>
      </rPr>
      <t>-</t>
    </r>
    <r>
      <rPr>
        <sz val="9"/>
        <rFont val="宋体"/>
        <family val="0"/>
      </rPr>
      <t>平和</t>
    </r>
  </si>
  <si>
    <r>
      <rPr>
        <sz val="9"/>
        <rFont val="宋体"/>
        <family val="0"/>
      </rPr>
      <t>南田镇</t>
    </r>
  </si>
  <si>
    <r>
      <rPr>
        <sz val="9"/>
        <rFont val="宋体"/>
        <family val="0"/>
      </rPr>
      <t>南山线</t>
    </r>
  </si>
  <si>
    <t>3K+300</t>
  </si>
  <si>
    <r>
      <rPr>
        <sz val="9"/>
        <rFont val="宋体"/>
        <family val="0"/>
      </rPr>
      <t>双桂乡</t>
    </r>
  </si>
  <si>
    <r>
      <rPr>
        <sz val="9"/>
        <rFont val="宋体"/>
        <family val="0"/>
      </rPr>
      <t>山下－桂西</t>
    </r>
  </si>
  <si>
    <r>
      <rPr>
        <sz val="9"/>
        <rFont val="宋体"/>
        <family val="0"/>
      </rPr>
      <t>铜岭山镇</t>
    </r>
  </si>
  <si>
    <r>
      <rPr>
        <sz val="9"/>
        <rFont val="宋体"/>
        <family val="0"/>
      </rPr>
      <t>高二电－苍降</t>
    </r>
  </si>
  <si>
    <r>
      <rPr>
        <sz val="9"/>
        <rFont val="宋体"/>
        <family val="0"/>
      </rPr>
      <t>文成县</t>
    </r>
  </si>
  <si>
    <r>
      <rPr>
        <sz val="9"/>
        <rFont val="宋体"/>
        <family val="0"/>
      </rPr>
      <t>百丈漈</t>
    </r>
  </si>
  <si>
    <r>
      <rPr>
        <sz val="9"/>
        <rFont val="宋体"/>
        <family val="0"/>
      </rPr>
      <t>新亭</t>
    </r>
    <r>
      <rPr>
        <sz val="9"/>
        <rFont val="Times New Roman"/>
        <family val="1"/>
      </rPr>
      <t>-</t>
    </r>
    <r>
      <rPr>
        <sz val="9"/>
        <rFont val="宋体"/>
        <family val="0"/>
      </rPr>
      <t>碎垄</t>
    </r>
  </si>
  <si>
    <r>
      <rPr>
        <sz val="9"/>
        <rFont val="宋体"/>
        <family val="0"/>
      </rPr>
      <t>准四级</t>
    </r>
  </si>
  <si>
    <r>
      <rPr>
        <sz val="9"/>
        <rFont val="宋体"/>
        <family val="0"/>
      </rPr>
      <t>玉壶镇</t>
    </r>
  </si>
  <si>
    <r>
      <rPr>
        <sz val="9"/>
        <rFont val="宋体"/>
        <family val="0"/>
      </rPr>
      <t>五一－枫树龙</t>
    </r>
  </si>
  <si>
    <r>
      <rPr>
        <sz val="9"/>
        <rFont val="宋体"/>
        <family val="0"/>
      </rPr>
      <t>玉壶镇</t>
    </r>
  </si>
  <si>
    <r>
      <rPr>
        <sz val="9"/>
        <rFont val="宋体"/>
        <family val="0"/>
      </rPr>
      <t>东金线</t>
    </r>
  </si>
  <si>
    <r>
      <rPr>
        <sz val="9"/>
        <rFont val="宋体"/>
        <family val="0"/>
      </rPr>
      <t>乡道</t>
    </r>
  </si>
  <si>
    <r>
      <rPr>
        <sz val="9"/>
        <rFont val="宋体"/>
        <family val="0"/>
      </rPr>
      <t>满为桥</t>
    </r>
    <r>
      <rPr>
        <sz val="9"/>
        <rFont val="Times New Roman"/>
        <family val="1"/>
      </rPr>
      <t>-</t>
    </r>
    <r>
      <rPr>
        <sz val="9"/>
        <rFont val="宋体"/>
        <family val="0"/>
      </rPr>
      <t>九龙</t>
    </r>
  </si>
  <si>
    <r>
      <rPr>
        <sz val="9"/>
        <rFont val="宋体"/>
        <family val="0"/>
      </rPr>
      <t>文成县</t>
    </r>
  </si>
  <si>
    <r>
      <rPr>
        <sz val="9"/>
        <rFont val="宋体"/>
        <family val="0"/>
      </rPr>
      <t>坦岐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下山</t>
    </r>
  </si>
  <si>
    <r>
      <rPr>
        <sz val="9"/>
        <rFont val="宋体"/>
        <family val="0"/>
      </rPr>
      <t>村道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</si>
  <si>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</si>
  <si>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南田镇</t>
    </r>
  </si>
  <si>
    <r>
      <rPr>
        <sz val="9"/>
        <rFont val="宋体"/>
        <family val="0"/>
      </rPr>
      <t>南山线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高民</t>
    </r>
  </si>
  <si>
    <r>
      <rPr>
        <sz val="9"/>
        <rFont val="宋体"/>
        <family val="0"/>
      </rPr>
      <t>南田镇</t>
    </r>
  </si>
  <si>
    <r>
      <rPr>
        <sz val="9"/>
        <rFont val="宋体"/>
        <family val="0"/>
      </rPr>
      <t>斋垄</t>
    </r>
    <r>
      <rPr>
        <sz val="9"/>
        <rFont val="Times New Roman"/>
        <family val="1"/>
      </rPr>
      <t>-</t>
    </r>
    <r>
      <rPr>
        <sz val="9"/>
        <rFont val="宋体"/>
        <family val="0"/>
      </rPr>
      <t>郑岙</t>
    </r>
  </si>
  <si>
    <r>
      <rPr>
        <sz val="9"/>
        <rFont val="宋体"/>
        <family val="0"/>
      </rPr>
      <t>准四级</t>
    </r>
  </si>
  <si>
    <r>
      <rPr>
        <b/>
        <sz val="9"/>
        <rFont val="宋体"/>
        <family val="0"/>
      </rPr>
      <t>文成县（小计）</t>
    </r>
  </si>
  <si>
    <r>
      <rPr>
        <sz val="9"/>
        <rFont val="宋体"/>
        <family val="0"/>
      </rPr>
      <t>平阳县</t>
    </r>
  </si>
  <si>
    <r>
      <rPr>
        <sz val="9"/>
        <rFont val="宋体"/>
        <family val="0"/>
      </rPr>
      <t>昆阳镇</t>
    </r>
  </si>
  <si>
    <r>
      <rPr>
        <sz val="9"/>
        <rFont val="宋体"/>
        <family val="0"/>
      </rPr>
      <t>临区至庙头</t>
    </r>
  </si>
  <si>
    <r>
      <rPr>
        <sz val="9"/>
        <rFont val="宋体"/>
        <family val="0"/>
      </rPr>
      <t>敖江镇</t>
    </r>
  </si>
  <si>
    <r>
      <rPr>
        <sz val="9"/>
        <rFont val="宋体"/>
        <family val="0"/>
      </rPr>
      <t>溪头</t>
    </r>
    <r>
      <rPr>
        <sz val="9"/>
        <rFont val="Times New Roman"/>
        <family val="1"/>
      </rPr>
      <t>-</t>
    </r>
    <r>
      <rPr>
        <sz val="9"/>
        <rFont val="宋体"/>
        <family val="0"/>
      </rPr>
      <t>枫林</t>
    </r>
  </si>
  <si>
    <r>
      <rPr>
        <sz val="9"/>
        <rFont val="宋体"/>
        <family val="0"/>
      </rPr>
      <t>村道</t>
    </r>
  </si>
  <si>
    <r>
      <rPr>
        <sz val="9"/>
        <rFont val="宋体"/>
        <family val="0"/>
      </rPr>
      <t>敖江镇</t>
    </r>
  </si>
  <si>
    <r>
      <rPr>
        <sz val="9"/>
        <rFont val="宋体"/>
        <family val="0"/>
      </rPr>
      <t>岭根</t>
    </r>
    <r>
      <rPr>
        <sz val="9"/>
        <rFont val="Times New Roman"/>
        <family val="1"/>
      </rPr>
      <t>-</t>
    </r>
    <r>
      <rPr>
        <sz val="9"/>
        <rFont val="宋体"/>
        <family val="0"/>
      </rPr>
      <t>赤溪</t>
    </r>
  </si>
  <si>
    <r>
      <rPr>
        <sz val="9"/>
        <rFont val="宋体"/>
        <family val="0"/>
      </rPr>
      <t>局部改善</t>
    </r>
  </si>
  <si>
    <r>
      <rPr>
        <sz val="9"/>
        <rFont val="宋体"/>
        <family val="0"/>
      </rPr>
      <t>岭根</t>
    </r>
    <r>
      <rPr>
        <sz val="9"/>
        <rFont val="Times New Roman"/>
        <family val="1"/>
      </rPr>
      <t>-</t>
    </r>
    <r>
      <rPr>
        <sz val="9"/>
        <rFont val="宋体"/>
        <family val="0"/>
      </rPr>
      <t>顺利</t>
    </r>
  </si>
  <si>
    <r>
      <rPr>
        <sz val="9"/>
        <rFont val="宋体"/>
        <family val="0"/>
      </rPr>
      <t>村道</t>
    </r>
  </si>
  <si>
    <r>
      <rPr>
        <sz val="9"/>
        <rFont val="宋体"/>
        <family val="0"/>
      </rPr>
      <t>局部改善</t>
    </r>
  </si>
  <si>
    <r>
      <rPr>
        <sz val="9"/>
        <rFont val="宋体"/>
        <family val="0"/>
      </rPr>
      <t>梅里</t>
    </r>
    <r>
      <rPr>
        <sz val="9"/>
        <rFont val="Times New Roman"/>
        <family val="1"/>
      </rPr>
      <t>-</t>
    </r>
    <r>
      <rPr>
        <sz val="9"/>
        <rFont val="宋体"/>
        <family val="0"/>
      </rPr>
      <t>山碧</t>
    </r>
  </si>
  <si>
    <r>
      <rPr>
        <sz val="9"/>
        <rFont val="宋体"/>
        <family val="0"/>
      </rPr>
      <t>钱马线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苏岭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</si>
  <si>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</si>
  <si>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水头镇</t>
    </r>
  </si>
  <si>
    <r>
      <t>57</t>
    </r>
    <r>
      <rPr>
        <sz val="9"/>
        <rFont val="宋体"/>
        <family val="0"/>
      </rPr>
      <t>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埭头</t>
    </r>
  </si>
  <si>
    <r>
      <rPr>
        <sz val="9"/>
        <rFont val="宋体"/>
        <family val="0"/>
      </rPr>
      <t>鹤坑</t>
    </r>
    <r>
      <rPr>
        <sz val="9"/>
        <rFont val="Times New Roman"/>
        <family val="1"/>
      </rPr>
      <t>-</t>
    </r>
    <r>
      <rPr>
        <sz val="9"/>
        <rFont val="宋体"/>
        <family val="0"/>
      </rPr>
      <t>水上垟</t>
    </r>
  </si>
  <si>
    <r>
      <t>2017</t>
    </r>
    <r>
      <rPr>
        <sz val="9"/>
        <rFont val="宋体"/>
        <family val="0"/>
      </rPr>
      <t>年部补项目</t>
    </r>
  </si>
  <si>
    <r>
      <rPr>
        <sz val="9"/>
        <rFont val="宋体"/>
        <family val="0"/>
      </rPr>
      <t>腾蛟镇</t>
    </r>
  </si>
  <si>
    <r>
      <rPr>
        <sz val="9"/>
        <rFont val="宋体"/>
        <family val="0"/>
      </rPr>
      <t>碧源</t>
    </r>
    <r>
      <rPr>
        <sz val="9"/>
        <rFont val="Times New Roman"/>
        <family val="1"/>
      </rPr>
      <t>-</t>
    </r>
    <r>
      <rPr>
        <sz val="9"/>
        <rFont val="宋体"/>
        <family val="0"/>
      </rPr>
      <t>金家岭</t>
    </r>
  </si>
  <si>
    <r>
      <rPr>
        <sz val="9"/>
        <rFont val="宋体"/>
        <family val="0"/>
      </rPr>
      <t>局部改善</t>
    </r>
  </si>
  <si>
    <r>
      <rPr>
        <sz val="9"/>
        <rFont val="宋体"/>
        <family val="0"/>
      </rPr>
      <t>麻步镇</t>
    </r>
  </si>
  <si>
    <r>
      <rPr>
        <sz val="9"/>
        <rFont val="宋体"/>
        <family val="0"/>
      </rPr>
      <t>上岙线至后南线</t>
    </r>
  </si>
  <si>
    <r>
      <rPr>
        <sz val="9"/>
        <rFont val="宋体"/>
        <family val="0"/>
      </rPr>
      <t>村道</t>
    </r>
  </si>
  <si>
    <r>
      <rPr>
        <sz val="9"/>
        <rFont val="宋体"/>
        <family val="0"/>
      </rPr>
      <t>四级</t>
    </r>
  </si>
  <si>
    <r>
      <rPr>
        <sz val="9"/>
        <rFont val="宋体"/>
        <family val="0"/>
      </rPr>
      <t>海西镇</t>
    </r>
  </si>
  <si>
    <r>
      <rPr>
        <sz val="9"/>
        <rFont val="宋体"/>
        <family val="0"/>
      </rPr>
      <t>林宅</t>
    </r>
    <r>
      <rPr>
        <sz val="9"/>
        <rFont val="Times New Roman"/>
        <family val="1"/>
      </rPr>
      <t>-</t>
    </r>
    <r>
      <rPr>
        <sz val="9"/>
        <rFont val="宋体"/>
        <family val="0"/>
      </rPr>
      <t>二沙</t>
    </r>
  </si>
  <si>
    <r>
      <rPr>
        <sz val="9"/>
        <rFont val="宋体"/>
        <family val="0"/>
      </rPr>
      <t>加丰</t>
    </r>
    <r>
      <rPr>
        <sz val="9"/>
        <rFont val="Times New Roman"/>
        <family val="1"/>
      </rPr>
      <t>-</t>
    </r>
    <r>
      <rPr>
        <sz val="9"/>
        <rFont val="宋体"/>
        <family val="0"/>
      </rPr>
      <t>仙口</t>
    </r>
  </si>
  <si>
    <r>
      <rPr>
        <sz val="9"/>
        <rFont val="宋体"/>
        <family val="0"/>
      </rPr>
      <t>仙口</t>
    </r>
    <r>
      <rPr>
        <sz val="9"/>
        <rFont val="Times New Roman"/>
        <family val="1"/>
      </rPr>
      <t>-</t>
    </r>
    <r>
      <rPr>
        <sz val="9"/>
        <rFont val="宋体"/>
        <family val="0"/>
      </rPr>
      <t>海滨</t>
    </r>
  </si>
  <si>
    <r>
      <rPr>
        <sz val="9"/>
        <rFont val="宋体"/>
        <family val="0"/>
      </rPr>
      <t>四级</t>
    </r>
  </si>
  <si>
    <r>
      <rPr>
        <sz val="9"/>
        <rFont val="宋体"/>
        <family val="0"/>
      </rPr>
      <t>城新线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银泉</t>
    </r>
  </si>
  <si>
    <r>
      <rPr>
        <sz val="9"/>
        <rFont val="宋体"/>
        <family val="0"/>
      </rPr>
      <t>银泉</t>
    </r>
    <r>
      <rPr>
        <sz val="9"/>
        <rFont val="Times New Roman"/>
        <family val="1"/>
      </rPr>
      <t>-</t>
    </r>
    <r>
      <rPr>
        <sz val="9"/>
        <rFont val="宋体"/>
        <family val="0"/>
      </rPr>
      <t>岭头</t>
    </r>
  </si>
  <si>
    <r>
      <rPr>
        <sz val="9"/>
        <rFont val="宋体"/>
        <family val="0"/>
      </rPr>
      <t>山门镇</t>
    </r>
  </si>
  <si>
    <r>
      <rPr>
        <sz val="9"/>
        <rFont val="宋体"/>
        <family val="0"/>
      </rPr>
      <t>山溪线</t>
    </r>
  </si>
  <si>
    <r>
      <rPr>
        <sz val="9"/>
        <rFont val="宋体"/>
        <family val="0"/>
      </rPr>
      <t>乡道</t>
    </r>
  </si>
  <si>
    <r>
      <rPr>
        <sz val="9"/>
        <rFont val="宋体"/>
        <family val="0"/>
      </rPr>
      <t>大满线</t>
    </r>
  </si>
  <si>
    <r>
      <rPr>
        <sz val="9"/>
        <rFont val="宋体"/>
        <family val="0"/>
      </rPr>
      <t>乡道</t>
    </r>
  </si>
  <si>
    <r>
      <rPr>
        <sz val="9"/>
        <rFont val="宋体"/>
        <family val="0"/>
      </rPr>
      <t>山门镇</t>
    </r>
  </si>
  <si>
    <r>
      <rPr>
        <sz val="9"/>
        <rFont val="宋体"/>
        <family val="0"/>
      </rPr>
      <t>大楼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文平公路</t>
    </r>
  </si>
  <si>
    <r>
      <rPr>
        <sz val="9"/>
        <rFont val="宋体"/>
        <family val="0"/>
      </rPr>
      <t>山门镇</t>
    </r>
  </si>
  <si>
    <r>
      <rPr>
        <sz val="9"/>
        <rFont val="宋体"/>
        <family val="0"/>
      </rPr>
      <t>山门</t>
    </r>
    <r>
      <rPr>
        <sz val="9"/>
        <rFont val="Times New Roman"/>
        <family val="1"/>
      </rPr>
      <t>-</t>
    </r>
    <r>
      <rPr>
        <sz val="9"/>
        <rFont val="宋体"/>
        <family val="0"/>
      </rPr>
      <t>碇步头</t>
    </r>
  </si>
  <si>
    <r>
      <rPr>
        <sz val="9"/>
        <rFont val="宋体"/>
        <family val="0"/>
      </rPr>
      <t>南雁镇</t>
    </r>
  </si>
  <si>
    <r>
      <rPr>
        <sz val="9"/>
        <rFont val="宋体"/>
        <family val="0"/>
      </rPr>
      <t>三角呈</t>
    </r>
    <r>
      <rPr>
        <sz val="9"/>
        <rFont val="Times New Roman"/>
        <family val="1"/>
      </rPr>
      <t>-</t>
    </r>
    <r>
      <rPr>
        <sz val="9"/>
        <rFont val="宋体"/>
        <family val="0"/>
      </rPr>
      <t>苔顺线</t>
    </r>
  </si>
  <si>
    <r>
      <rPr>
        <sz val="9"/>
        <rFont val="宋体"/>
        <family val="0"/>
      </rPr>
      <t>准四</t>
    </r>
  </si>
  <si>
    <r>
      <rPr>
        <sz val="9"/>
        <rFont val="宋体"/>
        <family val="0"/>
      </rPr>
      <t>后仓</t>
    </r>
    <r>
      <rPr>
        <sz val="9"/>
        <rFont val="Times New Roman"/>
        <family val="1"/>
      </rPr>
      <t>-</t>
    </r>
    <r>
      <rPr>
        <sz val="9"/>
        <rFont val="宋体"/>
        <family val="0"/>
      </rPr>
      <t>朱辽</t>
    </r>
  </si>
  <si>
    <r>
      <rPr>
        <sz val="9"/>
        <rFont val="宋体"/>
        <family val="0"/>
      </rPr>
      <t>四级</t>
    </r>
  </si>
  <si>
    <r>
      <rPr>
        <sz val="9"/>
        <rFont val="宋体"/>
        <family val="0"/>
      </rPr>
      <t>凤卧镇</t>
    </r>
  </si>
  <si>
    <r>
      <rPr>
        <sz val="9"/>
        <rFont val="宋体"/>
        <family val="0"/>
      </rPr>
      <t>平马至内塘</t>
    </r>
  </si>
  <si>
    <r>
      <rPr>
        <sz val="9"/>
        <rFont val="宋体"/>
        <family val="0"/>
      </rPr>
      <t>准四</t>
    </r>
  </si>
  <si>
    <r>
      <rPr>
        <sz val="9"/>
        <rFont val="宋体"/>
        <family val="0"/>
      </rPr>
      <t>凤卧镇</t>
    </r>
  </si>
  <si>
    <r>
      <rPr>
        <sz val="9"/>
        <rFont val="宋体"/>
        <family val="0"/>
      </rPr>
      <t>冠尖</t>
    </r>
    <r>
      <rPr>
        <sz val="9"/>
        <rFont val="Times New Roman"/>
        <family val="1"/>
      </rPr>
      <t>-</t>
    </r>
    <r>
      <rPr>
        <sz val="9"/>
        <rFont val="宋体"/>
        <family val="0"/>
      </rPr>
      <t>玉轩</t>
    </r>
  </si>
  <si>
    <r>
      <rPr>
        <sz val="9"/>
        <rFont val="宋体"/>
        <family val="0"/>
      </rPr>
      <t>蒲山至东岙</t>
    </r>
  </si>
  <si>
    <r>
      <rPr>
        <sz val="9"/>
        <rFont val="宋体"/>
        <family val="0"/>
      </rPr>
      <t>怀溪镇</t>
    </r>
  </si>
  <si>
    <r>
      <rPr>
        <sz val="9"/>
        <rFont val="宋体"/>
        <family val="0"/>
      </rPr>
      <t>晓坑</t>
    </r>
    <r>
      <rPr>
        <sz val="9"/>
        <rFont val="Times New Roman"/>
        <family val="1"/>
      </rPr>
      <t>-</t>
    </r>
    <r>
      <rPr>
        <sz val="9"/>
        <rFont val="宋体"/>
        <family val="0"/>
      </rPr>
      <t>石城</t>
    </r>
  </si>
  <si>
    <r>
      <rPr>
        <sz val="9"/>
        <rFont val="宋体"/>
        <family val="0"/>
      </rPr>
      <t>怀溪镇</t>
    </r>
  </si>
  <si>
    <r>
      <rPr>
        <sz val="9"/>
        <rFont val="宋体"/>
        <family val="0"/>
      </rPr>
      <t>晓坑</t>
    </r>
    <r>
      <rPr>
        <sz val="9"/>
        <rFont val="Times New Roman"/>
        <family val="1"/>
      </rPr>
      <t>-</t>
    </r>
    <r>
      <rPr>
        <sz val="9"/>
        <rFont val="宋体"/>
        <family val="0"/>
      </rPr>
      <t>晓阳</t>
    </r>
  </si>
  <si>
    <r>
      <rPr>
        <sz val="9"/>
        <rFont val="宋体"/>
        <family val="0"/>
      </rPr>
      <t>怀溪镇</t>
    </r>
  </si>
  <si>
    <r>
      <rPr>
        <sz val="9"/>
        <rFont val="宋体"/>
        <family val="0"/>
      </rPr>
      <t>苔顺线至徐垟</t>
    </r>
  </si>
  <si>
    <r>
      <rPr>
        <sz val="9"/>
        <rFont val="宋体"/>
        <family val="0"/>
      </rPr>
      <t>顺溪镇</t>
    </r>
  </si>
  <si>
    <r>
      <rPr>
        <sz val="9"/>
        <rFont val="宋体"/>
        <family val="0"/>
      </rPr>
      <t>白岩下</t>
    </r>
    <r>
      <rPr>
        <sz val="9"/>
        <rFont val="Times New Roman"/>
        <family val="1"/>
      </rPr>
      <t>-</t>
    </r>
    <r>
      <rPr>
        <sz val="9"/>
        <rFont val="宋体"/>
        <family val="0"/>
      </rPr>
      <t>白云</t>
    </r>
  </si>
  <si>
    <r>
      <rPr>
        <sz val="9"/>
        <rFont val="宋体"/>
        <family val="0"/>
      </rPr>
      <t>青石桥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下堡</t>
    </r>
  </si>
  <si>
    <r>
      <rPr>
        <sz val="9"/>
        <rFont val="宋体"/>
        <family val="0"/>
      </rPr>
      <t>朱山</t>
    </r>
    <r>
      <rPr>
        <sz val="9"/>
        <rFont val="Times New Roman"/>
        <family val="1"/>
      </rPr>
      <t>-</t>
    </r>
    <r>
      <rPr>
        <sz val="9"/>
        <rFont val="宋体"/>
        <family val="0"/>
      </rPr>
      <t>鹿岩</t>
    </r>
  </si>
  <si>
    <r>
      <rPr>
        <sz val="9"/>
        <rFont val="宋体"/>
        <family val="0"/>
      </rPr>
      <t>村道</t>
    </r>
  </si>
  <si>
    <r>
      <rPr>
        <sz val="9"/>
        <rFont val="宋体"/>
        <family val="0"/>
      </rPr>
      <t>平阳县</t>
    </r>
  </si>
  <si>
    <r>
      <rPr>
        <sz val="9"/>
        <rFont val="宋体"/>
        <family val="0"/>
      </rPr>
      <t>顺溪镇</t>
    </r>
  </si>
  <si>
    <r>
      <rPr>
        <sz val="9"/>
        <rFont val="宋体"/>
        <family val="0"/>
      </rPr>
      <t>山坑</t>
    </r>
    <r>
      <rPr>
        <sz val="9"/>
        <rFont val="Times New Roman"/>
        <family val="1"/>
      </rPr>
      <t>-</t>
    </r>
    <r>
      <rPr>
        <sz val="9"/>
        <rFont val="宋体"/>
        <family val="0"/>
      </rPr>
      <t>杨光</t>
    </r>
  </si>
  <si>
    <r>
      <rPr>
        <sz val="9"/>
        <rFont val="宋体"/>
        <family val="0"/>
      </rPr>
      <t>俞思坑</t>
    </r>
    <r>
      <rPr>
        <sz val="9"/>
        <rFont val="Times New Roman"/>
        <family val="1"/>
      </rPr>
      <t>-</t>
    </r>
    <r>
      <rPr>
        <sz val="9"/>
        <rFont val="宋体"/>
        <family val="0"/>
      </rPr>
      <t>陈家</t>
    </r>
  </si>
  <si>
    <r>
      <rPr>
        <sz val="9"/>
        <rFont val="宋体"/>
        <family val="0"/>
      </rPr>
      <t>龟岩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七亩降</t>
    </r>
  </si>
  <si>
    <r>
      <rPr>
        <sz val="9"/>
        <rFont val="宋体"/>
        <family val="0"/>
      </rPr>
      <t>交溪至石门</t>
    </r>
  </si>
  <si>
    <r>
      <rPr>
        <sz val="9"/>
        <rFont val="宋体"/>
        <family val="0"/>
      </rPr>
      <t>局部改善</t>
    </r>
  </si>
  <si>
    <r>
      <rPr>
        <sz val="9"/>
        <rFont val="宋体"/>
        <family val="0"/>
      </rPr>
      <t>俞思坑</t>
    </r>
    <r>
      <rPr>
        <sz val="9"/>
        <rFont val="Times New Roman"/>
        <family val="1"/>
      </rPr>
      <t>-</t>
    </r>
    <r>
      <rPr>
        <sz val="9"/>
        <rFont val="宋体"/>
        <family val="0"/>
      </rPr>
      <t>高呦</t>
    </r>
  </si>
  <si>
    <r>
      <rPr>
        <sz val="9"/>
        <rFont val="宋体"/>
        <family val="0"/>
      </rPr>
      <t>青街乡</t>
    </r>
  </si>
  <si>
    <r>
      <rPr>
        <sz val="9"/>
        <rFont val="宋体"/>
        <family val="0"/>
      </rPr>
      <t>九岱至白岩下</t>
    </r>
  </si>
  <si>
    <r>
      <rPr>
        <sz val="9"/>
        <rFont val="宋体"/>
        <family val="0"/>
      </rPr>
      <t>青街至南网</t>
    </r>
  </si>
  <si>
    <r>
      <rPr>
        <sz val="9"/>
        <rFont val="宋体"/>
        <family val="0"/>
      </rPr>
      <t>睦源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东坑底</t>
    </r>
  </si>
  <si>
    <r>
      <rPr>
        <sz val="9"/>
        <rFont val="宋体"/>
        <family val="0"/>
      </rPr>
      <t>闹村乡</t>
    </r>
  </si>
  <si>
    <r>
      <rPr>
        <sz val="9"/>
        <rFont val="宋体"/>
        <family val="0"/>
      </rPr>
      <t>状元内至地主庙</t>
    </r>
  </si>
  <si>
    <r>
      <rPr>
        <sz val="9"/>
        <rFont val="宋体"/>
        <family val="0"/>
      </rPr>
      <t>提升</t>
    </r>
    <r>
      <rPr>
        <sz val="9"/>
        <rFont val="Times New Roman"/>
        <family val="1"/>
      </rPr>
      <t xml:space="preserve">2 </t>
    </r>
  </si>
  <si>
    <r>
      <rPr>
        <b/>
        <sz val="9"/>
        <rFont val="宋体"/>
        <family val="0"/>
      </rPr>
      <t>平阳县（小计）</t>
    </r>
  </si>
  <si>
    <r>
      <rPr>
        <sz val="9"/>
        <rFont val="宋体"/>
        <family val="0"/>
      </rPr>
      <t>泰顺县</t>
    </r>
  </si>
  <si>
    <r>
      <rPr>
        <sz val="9"/>
        <rFont val="宋体"/>
        <family val="0"/>
      </rPr>
      <t>仕阳镇</t>
    </r>
  </si>
  <si>
    <r>
      <rPr>
        <sz val="9"/>
        <rFont val="宋体"/>
        <family val="0"/>
      </rPr>
      <t>三严线</t>
    </r>
  </si>
  <si>
    <r>
      <rPr>
        <sz val="9"/>
        <rFont val="宋体"/>
        <family val="0"/>
      </rPr>
      <t>百丈镇</t>
    </r>
  </si>
  <si>
    <r>
      <rPr>
        <sz val="9"/>
        <rFont val="宋体"/>
        <family val="0"/>
      </rPr>
      <t>尖大洋岭脚</t>
    </r>
    <r>
      <rPr>
        <sz val="9"/>
        <rFont val="Times New Roman"/>
        <family val="1"/>
      </rPr>
      <t>-</t>
    </r>
    <r>
      <rPr>
        <sz val="9"/>
        <rFont val="宋体"/>
        <family val="0"/>
      </rPr>
      <t>尖大洋</t>
    </r>
  </si>
  <si>
    <r>
      <rPr>
        <sz val="9"/>
        <rFont val="宋体"/>
        <family val="0"/>
      </rPr>
      <t>百丈镇</t>
    </r>
  </si>
  <si>
    <r>
      <rPr>
        <sz val="9"/>
        <rFont val="宋体"/>
        <family val="0"/>
      </rPr>
      <t>坳头</t>
    </r>
    <r>
      <rPr>
        <sz val="9"/>
        <rFont val="Times New Roman"/>
        <family val="1"/>
      </rPr>
      <t>-</t>
    </r>
    <r>
      <rPr>
        <sz val="9"/>
        <rFont val="宋体"/>
        <family val="0"/>
      </rPr>
      <t>叶岸山</t>
    </r>
  </si>
  <si>
    <r>
      <rPr>
        <sz val="9"/>
        <rFont val="宋体"/>
        <family val="0"/>
      </rPr>
      <t>提升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</si>
  <si>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筱村镇</t>
    </r>
  </si>
  <si>
    <r>
      <rPr>
        <sz val="9"/>
        <rFont val="宋体"/>
        <family val="0"/>
      </rPr>
      <t>坡头坑</t>
    </r>
    <r>
      <rPr>
        <sz val="9"/>
        <rFont val="Times New Roman"/>
        <family val="1"/>
      </rPr>
      <t>-</t>
    </r>
    <r>
      <rPr>
        <sz val="9"/>
        <rFont val="宋体"/>
        <family val="0"/>
      </rPr>
      <t>徐岙</t>
    </r>
  </si>
  <si>
    <r>
      <rPr>
        <sz val="9"/>
        <rFont val="宋体"/>
        <family val="0"/>
      </rPr>
      <t>罗阳镇</t>
    </r>
  </si>
  <si>
    <r>
      <t>58</t>
    </r>
    <r>
      <rPr>
        <sz val="9"/>
        <rFont val="宋体"/>
        <family val="0"/>
      </rPr>
      <t>省道至南院</t>
    </r>
  </si>
  <si>
    <r>
      <rPr>
        <sz val="9"/>
        <rFont val="宋体"/>
        <family val="0"/>
      </rPr>
      <t>准四级</t>
    </r>
  </si>
  <si>
    <r>
      <rPr>
        <sz val="9"/>
        <rFont val="宋体"/>
        <family val="0"/>
      </rPr>
      <t>雅阳镇</t>
    </r>
  </si>
  <si>
    <r>
      <rPr>
        <sz val="9"/>
        <rFont val="宋体"/>
        <family val="0"/>
      </rPr>
      <t>百步岭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上莲头</t>
    </r>
  </si>
  <si>
    <r>
      <rPr>
        <sz val="9"/>
        <rFont val="宋体"/>
        <family val="0"/>
      </rPr>
      <t>龟湖镇</t>
    </r>
  </si>
  <si>
    <r>
      <rPr>
        <sz val="9"/>
        <rFont val="宋体"/>
        <family val="0"/>
      </rPr>
      <t>应家山</t>
    </r>
    <r>
      <rPr>
        <sz val="9"/>
        <rFont val="Times New Roman"/>
        <family val="1"/>
      </rPr>
      <t>-</t>
    </r>
    <r>
      <rPr>
        <sz val="9"/>
        <rFont val="宋体"/>
        <family val="0"/>
      </rPr>
      <t>双茶站</t>
    </r>
  </si>
  <si>
    <r>
      <rPr>
        <sz val="9"/>
        <rFont val="宋体"/>
        <family val="0"/>
      </rPr>
      <t>准四级</t>
    </r>
  </si>
  <si>
    <r>
      <rPr>
        <sz val="9"/>
        <rFont val="宋体"/>
        <family val="0"/>
      </rPr>
      <t>司前镇</t>
    </r>
  </si>
  <si>
    <r>
      <rPr>
        <sz val="9"/>
        <rFont val="宋体"/>
        <family val="0"/>
      </rPr>
      <t>赤沙湾</t>
    </r>
    <r>
      <rPr>
        <sz val="9"/>
        <rFont val="Times New Roman"/>
        <family val="1"/>
      </rPr>
      <t>-</t>
    </r>
    <r>
      <rPr>
        <sz val="9"/>
        <rFont val="宋体"/>
        <family val="0"/>
      </rPr>
      <t>水涧坳</t>
    </r>
  </si>
  <si>
    <r>
      <rPr>
        <sz val="9"/>
        <rFont val="宋体"/>
        <family val="0"/>
      </rPr>
      <t>罗阳镇</t>
    </r>
  </si>
  <si>
    <r>
      <rPr>
        <sz val="9"/>
        <rFont val="宋体"/>
        <family val="0"/>
      </rPr>
      <t>洲边至洋边</t>
    </r>
  </si>
  <si>
    <r>
      <rPr>
        <sz val="9"/>
        <rFont val="宋体"/>
        <family val="0"/>
      </rPr>
      <t>村道</t>
    </r>
  </si>
  <si>
    <r>
      <rPr>
        <sz val="9"/>
        <rFont val="宋体"/>
        <family val="0"/>
      </rPr>
      <t>司前镇</t>
    </r>
  </si>
  <si>
    <r>
      <rPr>
        <sz val="9"/>
        <rFont val="宋体"/>
        <family val="0"/>
      </rPr>
      <t>叶洋线</t>
    </r>
  </si>
  <si>
    <r>
      <rPr>
        <sz val="9"/>
        <rFont val="宋体"/>
        <family val="0"/>
      </rPr>
      <t>水泥</t>
    </r>
  </si>
  <si>
    <r>
      <rPr>
        <sz val="9"/>
        <rFont val="宋体"/>
        <family val="0"/>
      </rPr>
      <t>罗阳镇南院乡</t>
    </r>
  </si>
  <si>
    <r>
      <rPr>
        <sz val="9"/>
        <rFont val="宋体"/>
        <family val="0"/>
      </rPr>
      <t>半路洋</t>
    </r>
    <r>
      <rPr>
        <sz val="9"/>
        <rFont val="Times New Roman"/>
        <family val="1"/>
      </rPr>
      <t>-</t>
    </r>
    <r>
      <rPr>
        <sz val="9"/>
        <rFont val="宋体"/>
        <family val="0"/>
      </rPr>
      <t>叶盛坑</t>
    </r>
  </si>
  <si>
    <r>
      <rPr>
        <sz val="9"/>
        <rFont val="宋体"/>
        <family val="0"/>
      </rPr>
      <t>西旸镇</t>
    </r>
  </si>
  <si>
    <r>
      <rPr>
        <sz val="9"/>
        <rFont val="宋体"/>
        <family val="0"/>
      </rPr>
      <t>叶瑞旸</t>
    </r>
    <r>
      <rPr>
        <sz val="9"/>
        <rFont val="Times New Roman"/>
        <family val="1"/>
      </rPr>
      <t>-</t>
    </r>
    <r>
      <rPr>
        <sz val="9"/>
        <rFont val="宋体"/>
        <family val="0"/>
      </rPr>
      <t>栋头村</t>
    </r>
  </si>
  <si>
    <r>
      <rPr>
        <sz val="9"/>
        <rFont val="宋体"/>
        <family val="0"/>
      </rPr>
      <t>局部改善</t>
    </r>
  </si>
  <si>
    <r>
      <rPr>
        <sz val="9"/>
        <rFont val="宋体"/>
        <family val="0"/>
      </rPr>
      <t>西旸镇</t>
    </r>
  </si>
  <si>
    <r>
      <rPr>
        <sz val="9"/>
        <rFont val="宋体"/>
        <family val="0"/>
      </rPr>
      <t>洋边</t>
    </r>
    <r>
      <rPr>
        <sz val="9"/>
        <rFont val="Times New Roman"/>
        <family val="1"/>
      </rPr>
      <t>-</t>
    </r>
    <r>
      <rPr>
        <sz val="9"/>
        <rFont val="宋体"/>
        <family val="0"/>
      </rPr>
      <t>后头</t>
    </r>
  </si>
  <si>
    <r>
      <rPr>
        <sz val="9"/>
        <rFont val="宋体"/>
        <family val="0"/>
      </rPr>
      <t>泰顺县</t>
    </r>
  </si>
  <si>
    <r>
      <rPr>
        <sz val="9"/>
        <rFont val="宋体"/>
        <family val="0"/>
      </rPr>
      <t>排头</t>
    </r>
    <r>
      <rPr>
        <sz val="9"/>
        <rFont val="Times New Roman"/>
        <family val="1"/>
      </rPr>
      <t>-52</t>
    </r>
    <r>
      <rPr>
        <sz val="9"/>
        <rFont val="宋体"/>
        <family val="0"/>
      </rPr>
      <t>省道</t>
    </r>
  </si>
  <si>
    <r>
      <rPr>
        <b/>
        <sz val="9"/>
        <rFont val="宋体"/>
        <family val="0"/>
      </rPr>
      <t>泰顺县（小计）</t>
    </r>
  </si>
  <si>
    <r>
      <rPr>
        <sz val="9"/>
        <rFont val="宋体"/>
        <family val="0"/>
      </rPr>
      <t>苍南县</t>
    </r>
  </si>
  <si>
    <r>
      <rPr>
        <sz val="9"/>
        <rFont val="宋体"/>
        <family val="0"/>
      </rPr>
      <t>赤溪镇</t>
    </r>
  </si>
  <si>
    <r>
      <rPr>
        <sz val="9"/>
        <rFont val="宋体"/>
        <family val="0"/>
      </rPr>
      <t>矾赤线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双联（双联）</t>
    </r>
  </si>
  <si>
    <r>
      <rPr>
        <sz val="9"/>
        <rFont val="宋体"/>
        <family val="0"/>
      </rPr>
      <t>矾山镇</t>
    </r>
  </si>
  <si>
    <r>
      <rPr>
        <sz val="9"/>
        <rFont val="宋体"/>
        <family val="0"/>
      </rPr>
      <t>水霞线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拱桥内</t>
    </r>
  </si>
  <si>
    <r>
      <rPr>
        <sz val="9"/>
        <rFont val="宋体"/>
        <family val="0"/>
      </rPr>
      <t>水霞线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顶村</t>
    </r>
  </si>
  <si>
    <r>
      <rPr>
        <sz val="9"/>
        <rFont val="宋体"/>
        <family val="0"/>
      </rPr>
      <t>拱桥内</t>
    </r>
    <r>
      <rPr>
        <sz val="9"/>
        <rFont val="Times New Roman"/>
        <family val="1"/>
      </rPr>
      <t>-</t>
    </r>
    <r>
      <rPr>
        <sz val="9"/>
        <rFont val="宋体"/>
        <family val="0"/>
      </rPr>
      <t>赤山</t>
    </r>
  </si>
  <si>
    <r>
      <rPr>
        <sz val="9"/>
        <rFont val="宋体"/>
        <family val="0"/>
      </rPr>
      <t>矾山镇</t>
    </r>
  </si>
  <si>
    <r>
      <rPr>
        <sz val="9"/>
        <rFont val="宋体"/>
        <family val="0"/>
      </rPr>
      <t>水霞线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青山后</t>
    </r>
  </si>
  <si>
    <r>
      <rPr>
        <sz val="9"/>
        <rFont val="宋体"/>
        <family val="0"/>
      </rPr>
      <t>灵溪镇</t>
    </r>
  </si>
  <si>
    <r>
      <t>104</t>
    </r>
    <r>
      <rPr>
        <sz val="9"/>
        <rFont val="宋体"/>
        <family val="0"/>
      </rPr>
      <t>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浦口</t>
    </r>
  </si>
  <si>
    <r>
      <rPr>
        <sz val="9"/>
        <rFont val="宋体"/>
        <family val="0"/>
      </rPr>
      <t>灵内线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徐溪</t>
    </r>
  </si>
  <si>
    <r>
      <t>2017</t>
    </r>
    <r>
      <rPr>
        <sz val="9"/>
        <rFont val="宋体"/>
        <family val="0"/>
      </rPr>
      <t>年部补项目</t>
    </r>
  </si>
  <si>
    <r>
      <rPr>
        <sz val="9"/>
        <rFont val="宋体"/>
        <family val="0"/>
      </rPr>
      <t>龙港镇</t>
    </r>
  </si>
  <si>
    <r>
      <rPr>
        <sz val="9"/>
        <rFont val="宋体"/>
        <family val="0"/>
      </rPr>
      <t>湖振线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新光</t>
    </r>
  </si>
  <si>
    <r>
      <rPr>
        <sz val="9"/>
        <rFont val="宋体"/>
        <family val="0"/>
      </rPr>
      <t>湖振线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东庄</t>
    </r>
  </si>
  <si>
    <r>
      <rPr>
        <sz val="9"/>
        <rFont val="宋体"/>
        <family val="0"/>
      </rPr>
      <t>马站镇</t>
    </r>
  </si>
  <si>
    <r>
      <rPr>
        <sz val="9"/>
        <rFont val="宋体"/>
        <family val="0"/>
      </rPr>
      <t>龙魁线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滨海</t>
    </r>
  </si>
  <si>
    <r>
      <rPr>
        <sz val="9"/>
        <rFont val="宋体"/>
        <family val="0"/>
      </rPr>
      <t>马站</t>
    </r>
    <r>
      <rPr>
        <sz val="9"/>
        <rFont val="Times New Roman"/>
        <family val="1"/>
      </rPr>
      <t>-</t>
    </r>
    <r>
      <rPr>
        <sz val="9"/>
        <rFont val="宋体"/>
        <family val="0"/>
      </rPr>
      <t>赤溪</t>
    </r>
  </si>
  <si>
    <r>
      <rPr>
        <sz val="9"/>
        <rFont val="宋体"/>
        <family val="0"/>
      </rPr>
      <t>马站镇</t>
    </r>
  </si>
  <si>
    <r>
      <rPr>
        <sz val="9"/>
        <rFont val="宋体"/>
        <family val="0"/>
      </rPr>
      <t>龙魁线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下潘</t>
    </r>
  </si>
  <si>
    <r>
      <rPr>
        <sz val="9"/>
        <rFont val="宋体"/>
        <family val="0"/>
      </rPr>
      <t>南宋镇</t>
    </r>
  </si>
  <si>
    <r>
      <rPr>
        <sz val="9"/>
        <rFont val="宋体"/>
        <family val="0"/>
      </rPr>
      <t>水霞线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焦坑底</t>
    </r>
  </si>
  <si>
    <r>
      <rPr>
        <sz val="9"/>
        <rFont val="宋体"/>
        <family val="0"/>
      </rPr>
      <t>局部改善</t>
    </r>
  </si>
  <si>
    <r>
      <rPr>
        <sz val="9"/>
        <rFont val="宋体"/>
        <family val="0"/>
      </rPr>
      <t>南宋镇</t>
    </r>
  </si>
  <si>
    <r>
      <rPr>
        <sz val="9"/>
        <rFont val="宋体"/>
        <family val="0"/>
      </rPr>
      <t>坑底</t>
    </r>
    <r>
      <rPr>
        <sz val="9"/>
        <rFont val="Times New Roman"/>
        <family val="1"/>
      </rPr>
      <t>-</t>
    </r>
    <r>
      <rPr>
        <sz val="9"/>
        <rFont val="宋体"/>
        <family val="0"/>
      </rPr>
      <t>芭蕉坑</t>
    </r>
  </si>
  <si>
    <r>
      <rPr>
        <sz val="9"/>
        <rFont val="宋体"/>
        <family val="0"/>
      </rPr>
      <t>霞关镇</t>
    </r>
  </si>
  <si>
    <r>
      <rPr>
        <sz val="9"/>
        <rFont val="宋体"/>
        <family val="0"/>
      </rPr>
      <t>澄海</t>
    </r>
    <r>
      <rPr>
        <sz val="9"/>
        <rFont val="Times New Roman"/>
        <family val="1"/>
      </rPr>
      <t>-</t>
    </r>
    <r>
      <rPr>
        <sz val="9"/>
        <rFont val="宋体"/>
        <family val="0"/>
      </rPr>
      <t>大垄</t>
    </r>
  </si>
  <si>
    <r>
      <rPr>
        <sz val="9"/>
        <rFont val="宋体"/>
        <family val="0"/>
      </rPr>
      <t>前南线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新林</t>
    </r>
  </si>
  <si>
    <r>
      <rPr>
        <sz val="9"/>
        <rFont val="宋体"/>
        <family val="0"/>
      </rPr>
      <t>炎亭镇</t>
    </r>
  </si>
  <si>
    <r>
      <rPr>
        <sz val="9"/>
        <rFont val="宋体"/>
        <family val="0"/>
      </rPr>
      <t>珠梅岭</t>
    </r>
    <r>
      <rPr>
        <sz val="9"/>
        <rFont val="Times New Roman"/>
        <family val="1"/>
      </rPr>
      <t>-</t>
    </r>
    <r>
      <rPr>
        <sz val="9"/>
        <rFont val="宋体"/>
        <family val="0"/>
      </rPr>
      <t>海口</t>
    </r>
  </si>
  <si>
    <r>
      <rPr>
        <sz val="9"/>
        <rFont val="宋体"/>
        <family val="0"/>
      </rPr>
      <t>苍南县</t>
    </r>
  </si>
  <si>
    <r>
      <rPr>
        <sz val="9"/>
        <rFont val="宋体"/>
        <family val="0"/>
      </rPr>
      <t>宜山镇</t>
    </r>
  </si>
  <si>
    <r>
      <rPr>
        <sz val="9"/>
        <rFont val="宋体"/>
        <family val="0"/>
      </rPr>
      <t>瓦海线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珠西</t>
    </r>
  </si>
  <si>
    <r>
      <rPr>
        <sz val="9"/>
        <rFont val="宋体"/>
        <family val="0"/>
      </rPr>
      <t>苍南县</t>
    </r>
  </si>
  <si>
    <r>
      <rPr>
        <sz val="9"/>
        <rFont val="宋体"/>
        <family val="0"/>
      </rPr>
      <t>林梁</t>
    </r>
    <r>
      <rPr>
        <sz val="9"/>
        <rFont val="Times New Roman"/>
        <family val="1"/>
      </rPr>
      <t>-</t>
    </r>
    <r>
      <rPr>
        <sz val="9"/>
        <rFont val="宋体"/>
        <family val="0"/>
      </rPr>
      <t>朱处</t>
    </r>
  </si>
  <si>
    <r>
      <rPr>
        <sz val="9"/>
        <rFont val="宋体"/>
        <family val="0"/>
      </rPr>
      <t>苍南县</t>
    </r>
  </si>
  <si>
    <r>
      <rPr>
        <sz val="9"/>
        <rFont val="宋体"/>
        <family val="0"/>
      </rPr>
      <t>珠西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八岱</t>
    </r>
  </si>
  <si>
    <r>
      <rPr>
        <sz val="9"/>
        <rFont val="宋体"/>
        <family val="0"/>
      </rPr>
      <t>龙港镇</t>
    </r>
  </si>
  <si>
    <r>
      <rPr>
        <sz val="9"/>
        <rFont val="宋体"/>
        <family val="0"/>
      </rPr>
      <t>下乾头</t>
    </r>
    <r>
      <rPr>
        <sz val="9"/>
        <rFont val="Times New Roman"/>
        <family val="1"/>
      </rPr>
      <t>-</t>
    </r>
    <r>
      <rPr>
        <sz val="9"/>
        <rFont val="宋体"/>
        <family val="0"/>
      </rPr>
      <t>北岭</t>
    </r>
  </si>
  <si>
    <r>
      <rPr>
        <sz val="9"/>
        <rFont val="宋体"/>
        <family val="0"/>
      </rPr>
      <t>望里镇</t>
    </r>
  </si>
  <si>
    <r>
      <rPr>
        <sz val="9"/>
        <rFont val="宋体"/>
        <family val="0"/>
      </rPr>
      <t>瓦海线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坡南</t>
    </r>
  </si>
  <si>
    <r>
      <rPr>
        <sz val="9"/>
        <rFont val="宋体"/>
        <family val="0"/>
      </rPr>
      <t>苍南县</t>
    </r>
  </si>
  <si>
    <r>
      <rPr>
        <sz val="9"/>
        <rFont val="宋体"/>
        <family val="0"/>
      </rPr>
      <t>大渔镇</t>
    </r>
  </si>
  <si>
    <r>
      <rPr>
        <sz val="9"/>
        <rFont val="宋体"/>
        <family val="0"/>
      </rPr>
      <t>渔岙线</t>
    </r>
  </si>
  <si>
    <r>
      <rPr>
        <sz val="9"/>
        <rFont val="宋体"/>
        <family val="0"/>
      </rPr>
      <t>炎亭镇</t>
    </r>
  </si>
  <si>
    <r>
      <rPr>
        <sz val="9"/>
        <rFont val="宋体"/>
        <family val="0"/>
      </rPr>
      <t>炎亭</t>
    </r>
    <r>
      <rPr>
        <sz val="9"/>
        <rFont val="Times New Roman"/>
        <family val="1"/>
      </rPr>
      <t>-</t>
    </r>
    <r>
      <rPr>
        <sz val="9"/>
        <rFont val="宋体"/>
        <family val="0"/>
      </rPr>
      <t>崇家岙</t>
    </r>
  </si>
  <si>
    <r>
      <rPr>
        <sz val="9"/>
        <rFont val="宋体"/>
        <family val="0"/>
      </rPr>
      <t>苍南县</t>
    </r>
  </si>
  <si>
    <r>
      <rPr>
        <sz val="9"/>
        <rFont val="宋体"/>
        <family val="0"/>
      </rPr>
      <t>炎亭镇</t>
    </r>
  </si>
  <si>
    <r>
      <rPr>
        <sz val="9"/>
        <rFont val="宋体"/>
        <family val="0"/>
      </rPr>
      <t>炎亭</t>
    </r>
    <r>
      <rPr>
        <sz val="9"/>
        <rFont val="Times New Roman"/>
        <family val="1"/>
      </rPr>
      <t>-</t>
    </r>
    <r>
      <rPr>
        <sz val="9"/>
        <rFont val="宋体"/>
        <family val="0"/>
      </rPr>
      <t>新兴</t>
    </r>
  </si>
  <si>
    <r>
      <rPr>
        <sz val="9"/>
        <rFont val="宋体"/>
        <family val="0"/>
      </rPr>
      <t>莒溪镇</t>
    </r>
  </si>
  <si>
    <r>
      <rPr>
        <sz val="9"/>
        <rFont val="宋体"/>
        <family val="0"/>
      </rPr>
      <t>西厅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上村</t>
    </r>
  </si>
  <si>
    <r>
      <rPr>
        <sz val="9"/>
        <rFont val="宋体"/>
        <family val="0"/>
      </rPr>
      <t>桥墩镇</t>
    </r>
  </si>
  <si>
    <r>
      <t>桥南线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墓庵</t>
    </r>
  </si>
  <si>
    <r>
      <rPr>
        <sz val="9"/>
        <rFont val="宋体"/>
        <family val="0"/>
      </rPr>
      <t>桥墩镇</t>
    </r>
  </si>
  <si>
    <r>
      <rPr>
        <sz val="9"/>
        <rFont val="宋体"/>
        <family val="0"/>
      </rPr>
      <t>马分线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黎垟</t>
    </r>
  </si>
  <si>
    <r>
      <rPr>
        <sz val="9"/>
        <rFont val="宋体"/>
        <family val="0"/>
      </rPr>
      <t>马分线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南山头</t>
    </r>
  </si>
  <si>
    <r>
      <rPr>
        <sz val="9"/>
        <rFont val="宋体"/>
        <family val="0"/>
      </rPr>
      <t>赤溪镇</t>
    </r>
  </si>
  <si>
    <r>
      <rPr>
        <sz val="9"/>
        <rFont val="宋体"/>
        <family val="0"/>
      </rPr>
      <t>龙魁线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后垵</t>
    </r>
  </si>
  <si>
    <r>
      <rPr>
        <sz val="9"/>
        <rFont val="宋体"/>
        <family val="0"/>
      </rPr>
      <t>龙魁线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乌岩</t>
    </r>
  </si>
  <si>
    <r>
      <rPr>
        <sz val="9"/>
        <rFont val="宋体"/>
        <family val="0"/>
      </rPr>
      <t>苍南县</t>
    </r>
  </si>
  <si>
    <r>
      <rPr>
        <sz val="9"/>
        <rFont val="宋体"/>
        <family val="0"/>
      </rPr>
      <t>龙魁线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塘头</t>
    </r>
  </si>
  <si>
    <r>
      <rPr>
        <sz val="9"/>
        <rFont val="宋体"/>
        <family val="0"/>
      </rPr>
      <t>苍南县</t>
    </r>
  </si>
  <si>
    <r>
      <rPr>
        <sz val="9"/>
        <rFont val="宋体"/>
        <family val="0"/>
      </rPr>
      <t>泗安</t>
    </r>
    <r>
      <rPr>
        <sz val="9"/>
        <rFont val="Times New Roman"/>
        <family val="1"/>
      </rPr>
      <t>-</t>
    </r>
    <r>
      <rPr>
        <sz val="9"/>
        <rFont val="宋体"/>
        <family val="0"/>
      </rPr>
      <t>隔头</t>
    </r>
  </si>
  <si>
    <r>
      <rPr>
        <sz val="9"/>
        <rFont val="宋体"/>
        <family val="0"/>
      </rPr>
      <t>沙坡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下门</t>
    </r>
  </si>
  <si>
    <r>
      <rPr>
        <sz val="9"/>
        <rFont val="宋体"/>
        <family val="0"/>
      </rPr>
      <t>矾山镇</t>
    </r>
  </si>
  <si>
    <r>
      <rPr>
        <sz val="9"/>
        <rFont val="宋体"/>
        <family val="0"/>
      </rPr>
      <t>水霞线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杨子山</t>
    </r>
  </si>
  <si>
    <r>
      <rPr>
        <sz val="9"/>
        <rFont val="宋体"/>
        <family val="0"/>
      </rPr>
      <t>凤阳乡</t>
    </r>
  </si>
  <si>
    <r>
      <rPr>
        <sz val="9"/>
        <rFont val="宋体"/>
        <family val="0"/>
      </rPr>
      <t>矾赤线</t>
    </r>
    <r>
      <rPr>
        <sz val="9"/>
        <rFont val="Times New Roman"/>
        <family val="1"/>
      </rPr>
      <t>-</t>
    </r>
    <r>
      <rPr>
        <sz val="9"/>
        <rFont val="宋体"/>
        <family val="0"/>
      </rPr>
      <t>龟墩</t>
    </r>
  </si>
  <si>
    <r>
      <rPr>
        <b/>
        <sz val="9"/>
        <rFont val="宋体"/>
        <family val="0"/>
      </rPr>
      <t>苍南县（小计）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</si>
</sst>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.0%"/>
    <numFmt numFmtId="186" formatCode="0.0000"/>
    <numFmt numFmtId="187" formatCode="&quot;$&quot;#,##0;\-&quot;$&quot;#,##0"/>
    <numFmt numFmtId="188" formatCode="0.000"/>
    <numFmt numFmtId="189" formatCode="0.00_);[Red]\(0.00\)"/>
    <numFmt numFmtId="190" formatCode="0.0_ "/>
    <numFmt numFmtId="191" formatCode="m/d;@"/>
    <numFmt numFmtId="192" formatCode="0.0"/>
    <numFmt numFmtId="193" formatCode="0_);[Red]\(0\)"/>
    <numFmt numFmtId="194" formatCode="0_ "/>
    <numFmt numFmtId="195" formatCode="0\K\+000"/>
    <numFmt numFmtId="196" formatCode="\K0\+000"/>
    <numFmt numFmtId="197" formatCode="0.000_);[Red]\(0.000\)"/>
    <numFmt numFmtId="198" formatCode="0.000_ "/>
    <numFmt numFmtId="199" formatCode="0.00_ "/>
    <numFmt numFmtId="200" formatCode="\K#\+##0"/>
    <numFmt numFmtId="201" formatCode="\K#0\+##0"/>
  </numFmts>
  <fonts count="41"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바탕체"/>
      <family val="3"/>
    </font>
    <font>
      <sz val="10"/>
      <name val="宋体"/>
      <family val="0"/>
    </font>
    <font>
      <sz val="11"/>
      <color indexed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18"/>
      <name val="方正小标宋简体"/>
      <family val="4"/>
    </font>
    <font>
      <b/>
      <sz val="8"/>
      <name val="宋体"/>
      <family val="0"/>
    </font>
    <font>
      <sz val="9"/>
      <name val="Microsoft YaHei UI"/>
      <family val="2"/>
    </font>
    <font>
      <sz val="9"/>
      <name val="Calibri"/>
      <family val="0"/>
    </font>
    <font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16" borderId="0">
      <alignment horizontal="center" vertical="center"/>
      <protection/>
    </xf>
    <xf numFmtId="0" fontId="10" fillId="16" borderId="0">
      <alignment horizontal="center" vertical="center"/>
      <protection/>
    </xf>
    <xf numFmtId="0" fontId="10" fillId="16" borderId="0">
      <alignment horizontal="center" vertical="center"/>
      <protection/>
    </xf>
    <xf numFmtId="0" fontId="10" fillId="16" borderId="0">
      <alignment horizontal="center" vertical="center"/>
      <protection/>
    </xf>
    <xf numFmtId="0" fontId="10" fillId="16" borderId="0">
      <alignment horizontal="center" vertical="center"/>
      <protection/>
    </xf>
    <xf numFmtId="0" fontId="10" fillId="16" borderId="0">
      <alignment horizontal="center" vertical="center"/>
      <protection/>
    </xf>
    <xf numFmtId="0" fontId="10" fillId="16" borderId="0">
      <alignment horizontal="center" vertical="center"/>
      <protection/>
    </xf>
    <xf numFmtId="0" fontId="11" fillId="16" borderId="0">
      <alignment horizontal="left" vertical="center"/>
      <protection/>
    </xf>
    <xf numFmtId="0" fontId="11" fillId="16" borderId="0">
      <alignment horizontal="left" vertical="center"/>
      <protection/>
    </xf>
    <xf numFmtId="0" fontId="11" fillId="16" borderId="0">
      <alignment horizontal="left" vertical="center"/>
      <protection/>
    </xf>
    <xf numFmtId="0" fontId="11" fillId="16" borderId="0">
      <alignment horizontal="left" vertical="center"/>
      <protection/>
    </xf>
    <xf numFmtId="0" fontId="11" fillId="16" borderId="0">
      <alignment horizontal="left" vertical="center"/>
      <protection/>
    </xf>
    <xf numFmtId="0" fontId="11" fillId="16" borderId="0">
      <alignment horizontal="left" vertical="center"/>
      <protection/>
    </xf>
    <xf numFmtId="0" fontId="11" fillId="16" borderId="0">
      <alignment horizontal="left" vertical="center"/>
      <protection/>
    </xf>
    <xf numFmtId="0" fontId="11" fillId="16" borderId="0">
      <alignment horizontal="right" vertical="center"/>
      <protection/>
    </xf>
    <xf numFmtId="0" fontId="11" fillId="16" borderId="0">
      <alignment horizontal="right" vertical="center"/>
      <protection/>
    </xf>
    <xf numFmtId="0" fontId="11" fillId="16" borderId="0">
      <alignment horizontal="right" vertical="center"/>
      <protection/>
    </xf>
    <xf numFmtId="0" fontId="11" fillId="16" borderId="0">
      <alignment horizontal="right" vertical="center"/>
      <protection/>
    </xf>
    <xf numFmtId="0" fontId="11" fillId="16" borderId="0">
      <alignment horizontal="right" vertical="center"/>
      <protection/>
    </xf>
    <xf numFmtId="0" fontId="11" fillId="16" borderId="0">
      <alignment horizontal="right" vertical="center"/>
      <protection/>
    </xf>
    <xf numFmtId="0" fontId="11" fillId="16" borderId="0">
      <alignment horizontal="right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2" fillId="17" borderId="0">
      <alignment horizontal="center" vertical="center"/>
      <protection/>
    </xf>
    <xf numFmtId="0" fontId="11" fillId="17" borderId="0">
      <alignment horizontal="left" vertical="center"/>
      <protection/>
    </xf>
    <xf numFmtId="0" fontId="11" fillId="17" borderId="0">
      <alignment horizontal="left" vertical="center"/>
      <protection/>
    </xf>
    <xf numFmtId="0" fontId="11" fillId="17" borderId="0">
      <alignment horizontal="left" vertical="center"/>
      <protection/>
    </xf>
    <xf numFmtId="0" fontId="11" fillId="17" borderId="0">
      <alignment horizontal="left" vertical="center"/>
      <protection/>
    </xf>
    <xf numFmtId="0" fontId="11" fillId="17" borderId="0">
      <alignment horizontal="left" vertical="center"/>
      <protection/>
    </xf>
    <xf numFmtId="0" fontId="11" fillId="17" borderId="0">
      <alignment horizontal="left" vertical="center"/>
      <protection/>
    </xf>
    <xf numFmtId="0" fontId="11" fillId="17" borderId="0">
      <alignment horizontal="left" vertical="center"/>
      <protection/>
    </xf>
    <xf numFmtId="0" fontId="11" fillId="17" borderId="0">
      <alignment horizontal="center" vertical="center"/>
      <protection/>
    </xf>
    <xf numFmtId="0" fontId="11" fillId="17" borderId="0">
      <alignment horizontal="center" vertical="center"/>
      <protection/>
    </xf>
    <xf numFmtId="0" fontId="11" fillId="17" borderId="0">
      <alignment horizontal="center" vertical="center"/>
      <protection/>
    </xf>
    <xf numFmtId="0" fontId="11" fillId="17" borderId="0">
      <alignment horizontal="center" vertical="center"/>
      <protection/>
    </xf>
    <xf numFmtId="0" fontId="11" fillId="17" borderId="0">
      <alignment horizontal="center" vertical="center"/>
      <protection/>
    </xf>
    <xf numFmtId="0" fontId="11" fillId="17" borderId="0">
      <alignment horizontal="center" vertical="center"/>
      <protection/>
    </xf>
    <xf numFmtId="0" fontId="11" fillId="17" borderId="0">
      <alignment horizontal="center" vertical="center"/>
      <protection/>
    </xf>
    <xf numFmtId="0" fontId="11" fillId="17" borderId="0">
      <alignment horizontal="right" vertical="center"/>
      <protection/>
    </xf>
    <xf numFmtId="0" fontId="11" fillId="17" borderId="0">
      <alignment horizontal="right" vertical="center"/>
      <protection/>
    </xf>
    <xf numFmtId="0" fontId="11" fillId="17" borderId="0">
      <alignment horizontal="right" vertical="center"/>
      <protection/>
    </xf>
    <xf numFmtId="0" fontId="11" fillId="17" borderId="0">
      <alignment horizontal="right" vertical="center"/>
      <protection/>
    </xf>
    <xf numFmtId="0" fontId="11" fillId="17" borderId="0">
      <alignment horizontal="right" vertical="center"/>
      <protection/>
    </xf>
    <xf numFmtId="0" fontId="11" fillId="17" borderId="0">
      <alignment horizontal="right" vertical="center"/>
      <protection/>
    </xf>
    <xf numFmtId="0" fontId="11" fillId="17" borderId="0">
      <alignment horizontal="righ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8" borderId="5" applyNumberFormat="0" applyAlignment="0" applyProtection="0"/>
    <xf numFmtId="0" fontId="21" fillId="19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>
      <alignment/>
      <protection/>
    </xf>
    <xf numFmtId="0" fontId="27" fillId="20" borderId="0" applyNumberFormat="0" applyBorder="0" applyAlignment="0" applyProtection="0"/>
    <xf numFmtId="0" fontId="28" fillId="18" borderId="8" applyNumberFormat="0" applyAlignment="0" applyProtection="0"/>
    <xf numFmtId="0" fontId="29" fillId="7" borderId="5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0" fillId="25" borderId="9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</cellStyleXfs>
  <cellXfs count="14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33" fillId="0" borderId="10" xfId="177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4" fillId="0" borderId="0" xfId="175" applyFont="1" applyFill="1">
      <alignment vertical="center"/>
      <protection/>
    </xf>
    <xf numFmtId="0" fontId="34" fillId="0" borderId="0" xfId="184" applyFont="1" applyFill="1">
      <alignment vertical="center"/>
      <protection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202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0" fontId="39" fillId="0" borderId="0" xfId="184" applyFont="1" applyFill="1" applyAlignment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184" fontId="35" fillId="0" borderId="10" xfId="0" applyNumberFormat="1" applyFont="1" applyFill="1" applyBorder="1" applyAlignment="1">
      <alignment horizontal="center" vertical="center" wrapText="1"/>
    </xf>
    <xf numFmtId="190" fontId="35" fillId="0" borderId="10" xfId="0" applyNumberFormat="1" applyFont="1" applyFill="1" applyBorder="1" applyAlignment="1">
      <alignment horizontal="center" vertical="center" wrapText="1"/>
    </xf>
    <xf numFmtId="184" fontId="33" fillId="0" borderId="10" xfId="0" applyNumberFormat="1" applyFont="1" applyFill="1" applyBorder="1" applyAlignment="1">
      <alignment horizontal="center" vertical="center" wrapText="1"/>
    </xf>
    <xf numFmtId="0" fontId="33" fillId="0" borderId="10" xfId="202" applyFont="1" applyFill="1" applyBorder="1" applyAlignment="1">
      <alignment horizontal="center" vertical="center" wrapText="1"/>
      <protection/>
    </xf>
    <xf numFmtId="0" fontId="33" fillId="0" borderId="10" xfId="0" applyNumberFormat="1" applyFont="1" applyFill="1" applyBorder="1" applyAlignment="1">
      <alignment horizontal="center" vertical="center" wrapText="1"/>
    </xf>
    <xf numFmtId="58" fontId="33" fillId="0" borderId="10" xfId="0" applyNumberFormat="1" applyFont="1" applyFill="1" applyBorder="1" applyAlignment="1">
      <alignment horizontal="center" vertical="center" wrapText="1"/>
    </xf>
    <xf numFmtId="58" fontId="35" fillId="0" borderId="10" xfId="0" applyNumberFormat="1" applyFont="1" applyFill="1" applyBorder="1" applyAlignment="1">
      <alignment horizontal="center" vertical="center" wrapText="1"/>
    </xf>
    <xf numFmtId="0" fontId="35" fillId="0" borderId="10" xfId="202" applyFont="1" applyFill="1" applyBorder="1" applyAlignment="1">
      <alignment horizontal="center" vertical="center" wrapText="1"/>
      <protection/>
    </xf>
    <xf numFmtId="0" fontId="35" fillId="0" borderId="10" xfId="0" applyNumberFormat="1" applyFont="1" applyFill="1" applyBorder="1" applyAlignment="1">
      <alignment horizontal="center" vertical="center" wrapText="1"/>
    </xf>
    <xf numFmtId="0" fontId="33" fillId="0" borderId="10" xfId="201" applyFont="1" applyFill="1" applyBorder="1" applyAlignment="1">
      <alignment horizontal="center" vertical="center" wrapText="1"/>
      <protection/>
    </xf>
    <xf numFmtId="184" fontId="33" fillId="0" borderId="10" xfId="177" applyNumberFormat="1" applyFont="1" applyFill="1" applyBorder="1" applyAlignment="1">
      <alignment horizontal="center" vertical="center" wrapText="1"/>
      <protection/>
    </xf>
    <xf numFmtId="184" fontId="33" fillId="0" borderId="10" xfId="201" applyNumberFormat="1" applyFont="1" applyFill="1" applyBorder="1" applyAlignment="1">
      <alignment horizontal="center" vertical="center" wrapText="1"/>
      <protection/>
    </xf>
    <xf numFmtId="0" fontId="35" fillId="0" borderId="10" xfId="201" applyFont="1" applyFill="1" applyBorder="1" applyAlignment="1">
      <alignment horizontal="center" vertical="center" wrapText="1"/>
      <protection/>
    </xf>
    <xf numFmtId="184" fontId="35" fillId="0" borderId="10" xfId="177" applyNumberFormat="1" applyFont="1" applyFill="1" applyBorder="1" applyAlignment="1">
      <alignment horizontal="center" vertical="center" wrapText="1"/>
      <protection/>
    </xf>
    <xf numFmtId="0" fontId="35" fillId="0" borderId="10" xfId="177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left" vertical="center" wrapText="1"/>
    </xf>
    <xf numFmtId="184" fontId="33" fillId="0" borderId="10" xfId="202" applyNumberFormat="1" applyFont="1" applyFill="1" applyBorder="1" applyAlignment="1">
      <alignment horizontal="center" vertical="center" wrapText="1"/>
      <protection/>
    </xf>
    <xf numFmtId="184" fontId="35" fillId="0" borderId="10" xfId="202" applyNumberFormat="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200" fontId="33" fillId="0" borderId="10" xfId="0" applyNumberFormat="1" applyFont="1" applyFill="1" applyBorder="1" applyAlignment="1">
      <alignment horizontal="center" vertical="center" wrapText="1"/>
    </xf>
    <xf numFmtId="201" fontId="33" fillId="0" borderId="10" xfId="0" applyNumberFormat="1" applyFont="1" applyFill="1" applyBorder="1" applyAlignment="1">
      <alignment horizontal="center" vertical="center" wrapText="1"/>
    </xf>
    <xf numFmtId="201" fontId="35" fillId="0" borderId="10" xfId="0" applyNumberFormat="1" applyFont="1" applyFill="1" applyBorder="1" applyAlignment="1">
      <alignment horizontal="center" vertical="center" wrapText="1"/>
    </xf>
    <xf numFmtId="49" fontId="33" fillId="0" borderId="10" xfId="197" applyNumberFormat="1" applyFont="1" applyFill="1" applyBorder="1" applyAlignment="1" applyProtection="1">
      <alignment horizontal="center" vertical="center"/>
      <protection/>
    </xf>
    <xf numFmtId="49" fontId="33" fillId="0" borderId="10" xfId="197" applyNumberFormat="1" applyFont="1" applyFill="1" applyBorder="1" applyAlignment="1" applyProtection="1">
      <alignment horizontal="left" vertical="center"/>
      <protection/>
    </xf>
    <xf numFmtId="196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184" applyFont="1" applyFill="1" applyBorder="1" applyAlignment="1">
      <alignment horizontal="center" vertical="center" wrapText="1"/>
      <protection/>
    </xf>
    <xf numFmtId="49" fontId="33" fillId="0" borderId="10" xfId="196" applyNumberFormat="1" applyFont="1" applyFill="1" applyBorder="1" applyAlignment="1" applyProtection="1">
      <alignment horizontal="center" vertical="center"/>
      <protection/>
    </xf>
    <xf numFmtId="0" fontId="33" fillId="0" borderId="10" xfId="199" applyFont="1" applyFill="1" applyBorder="1" applyAlignment="1">
      <alignment horizontal="center" vertical="center" wrapText="1"/>
      <protection/>
    </xf>
    <xf numFmtId="0" fontId="33" fillId="0" borderId="10" xfId="175" applyFont="1" applyFill="1" applyBorder="1" applyAlignment="1">
      <alignment horizontal="center" vertical="center" wrapText="1"/>
      <protection/>
    </xf>
    <xf numFmtId="184" fontId="33" fillId="0" borderId="10" xfId="175" applyNumberFormat="1" applyFont="1" applyFill="1" applyBorder="1" applyAlignment="1">
      <alignment horizontal="center" vertical="center" wrapText="1"/>
      <protection/>
    </xf>
    <xf numFmtId="0" fontId="35" fillId="0" borderId="10" xfId="175" applyFont="1" applyFill="1" applyBorder="1">
      <alignment vertical="center"/>
      <protection/>
    </xf>
    <xf numFmtId="0" fontId="35" fillId="0" borderId="10" xfId="184" applyFont="1" applyFill="1" applyBorder="1">
      <alignment vertical="center"/>
      <protection/>
    </xf>
    <xf numFmtId="184" fontId="33" fillId="0" borderId="10" xfId="199" applyNumberFormat="1" applyFont="1" applyFill="1" applyBorder="1" applyAlignment="1">
      <alignment horizontal="center" vertical="center" wrapText="1"/>
      <protection/>
    </xf>
    <xf numFmtId="0" fontId="35" fillId="0" borderId="10" xfId="175" applyFont="1" applyFill="1" applyBorder="1" applyAlignment="1">
      <alignment horizontal="center" vertical="center" wrapText="1"/>
      <protection/>
    </xf>
    <xf numFmtId="184" fontId="35" fillId="0" borderId="10" xfId="175" applyNumberFormat="1" applyFont="1" applyFill="1" applyBorder="1" applyAlignment="1">
      <alignment horizontal="center" vertical="center" wrapText="1"/>
      <protection/>
    </xf>
    <xf numFmtId="190" fontId="33" fillId="0" borderId="10" xfId="0" applyNumberFormat="1" applyFont="1" applyFill="1" applyBorder="1" applyAlignment="1">
      <alignment horizontal="center" vertical="center" wrapText="1"/>
    </xf>
    <xf numFmtId="196" fontId="33" fillId="0" borderId="10" xfId="177" applyNumberFormat="1" applyFont="1" applyFill="1" applyBorder="1" applyAlignment="1">
      <alignment horizontal="center" vertical="center" wrapText="1"/>
      <protection/>
    </xf>
    <xf numFmtId="49" fontId="33" fillId="0" borderId="10" xfId="184" applyNumberFormat="1" applyFont="1" applyFill="1" applyBorder="1" applyAlignment="1" applyProtection="1">
      <alignment horizontal="center" vertical="center" wrapText="1"/>
      <protection/>
    </xf>
    <xf numFmtId="190" fontId="33" fillId="0" borderId="10" xfId="202" applyNumberFormat="1" applyFont="1" applyFill="1" applyBorder="1" applyAlignment="1">
      <alignment horizontal="center" vertical="center" wrapText="1"/>
      <protection/>
    </xf>
    <xf numFmtId="196" fontId="33" fillId="0" borderId="10" xfId="184" applyNumberFormat="1" applyFont="1" applyFill="1" applyBorder="1" applyAlignment="1">
      <alignment horizontal="center" vertical="center" wrapText="1"/>
      <protection/>
    </xf>
    <xf numFmtId="184" fontId="33" fillId="0" borderId="10" xfId="184" applyNumberFormat="1" applyFont="1" applyFill="1" applyBorder="1" applyAlignment="1">
      <alignment horizontal="center" vertical="center" wrapText="1"/>
      <protection/>
    </xf>
    <xf numFmtId="0" fontId="33" fillId="0" borderId="10" xfId="184" applyFont="1" applyFill="1" applyBorder="1" applyAlignment="1">
      <alignment horizontal="center" vertical="center"/>
      <protection/>
    </xf>
    <xf numFmtId="196" fontId="33" fillId="0" borderId="10" xfId="175" applyNumberFormat="1" applyFont="1" applyFill="1" applyBorder="1" applyAlignment="1">
      <alignment horizontal="center" vertical="center" wrapText="1"/>
      <protection/>
    </xf>
    <xf numFmtId="0" fontId="33" fillId="0" borderId="10" xfId="175" applyFont="1" applyFill="1" applyBorder="1" applyAlignment="1">
      <alignment horizontal="center" vertical="center"/>
      <protection/>
    </xf>
    <xf numFmtId="49" fontId="33" fillId="0" borderId="10" xfId="176" applyNumberFormat="1" applyFont="1" applyFill="1" applyBorder="1" applyAlignment="1" applyProtection="1">
      <alignment horizontal="center" vertical="center" wrapText="1"/>
      <protection/>
    </xf>
    <xf numFmtId="0" fontId="33" fillId="0" borderId="10" xfId="176" applyFont="1" applyFill="1" applyBorder="1" applyAlignment="1">
      <alignment horizontal="center" vertical="center" wrapText="1"/>
      <protection/>
    </xf>
    <xf numFmtId="196" fontId="33" fillId="0" borderId="10" xfId="176" applyNumberFormat="1" applyFont="1" applyFill="1" applyBorder="1" applyAlignment="1">
      <alignment horizontal="center" vertical="center" wrapText="1"/>
      <protection/>
    </xf>
    <xf numFmtId="193" fontId="33" fillId="0" borderId="10" xfId="176" applyNumberFormat="1" applyFont="1" applyFill="1" applyBorder="1" applyAlignment="1">
      <alignment horizontal="center" vertical="center" wrapText="1"/>
      <protection/>
    </xf>
    <xf numFmtId="184" fontId="33" fillId="0" borderId="10" xfId="176" applyNumberFormat="1" applyFont="1" applyFill="1" applyBorder="1" applyAlignment="1">
      <alignment horizontal="center" vertical="center" wrapText="1"/>
      <protection/>
    </xf>
    <xf numFmtId="190" fontId="35" fillId="0" borderId="10" xfId="202" applyNumberFormat="1" applyFont="1" applyFill="1" applyBorder="1" applyAlignment="1">
      <alignment horizontal="center" vertical="center" wrapText="1"/>
      <protection/>
    </xf>
    <xf numFmtId="196" fontId="35" fillId="0" borderId="10" xfId="176" applyNumberFormat="1" applyFont="1" applyFill="1" applyBorder="1" applyAlignment="1">
      <alignment horizontal="center" vertical="center" wrapText="1"/>
      <protection/>
    </xf>
    <xf numFmtId="0" fontId="35" fillId="0" borderId="10" xfId="176" applyFont="1" applyFill="1" applyBorder="1" applyAlignment="1">
      <alignment horizontal="center" vertical="center" wrapText="1"/>
      <protection/>
    </xf>
    <xf numFmtId="193" fontId="35" fillId="0" borderId="10" xfId="176" applyNumberFormat="1" applyFont="1" applyFill="1" applyBorder="1" applyAlignment="1">
      <alignment horizontal="center" vertical="center" wrapText="1"/>
      <protection/>
    </xf>
    <xf numFmtId="184" fontId="35" fillId="0" borderId="10" xfId="176" applyNumberFormat="1" applyFont="1" applyFill="1" applyBorder="1" applyAlignment="1">
      <alignment horizontal="center" vertical="center" wrapText="1"/>
      <protection/>
    </xf>
    <xf numFmtId="184" fontId="33" fillId="0" borderId="10" xfId="184" applyNumberFormat="1" applyFont="1" applyFill="1" applyBorder="1" applyAlignment="1" applyProtection="1">
      <alignment horizontal="center" vertical="center" wrapText="1"/>
      <protection locked="0"/>
    </xf>
    <xf numFmtId="193" fontId="33" fillId="0" borderId="10" xfId="184" applyNumberFormat="1" applyFont="1" applyFill="1" applyBorder="1" applyAlignment="1">
      <alignment horizontal="center" vertical="center" wrapText="1"/>
      <protection/>
    </xf>
    <xf numFmtId="0" fontId="35" fillId="0" borderId="10" xfId="184" applyFont="1" applyFill="1" applyBorder="1" applyAlignment="1">
      <alignment horizontal="center" vertical="center"/>
      <protection/>
    </xf>
    <xf numFmtId="184" fontId="35" fillId="0" borderId="10" xfId="184" applyNumberFormat="1" applyFont="1" applyFill="1" applyBorder="1" applyAlignment="1">
      <alignment horizontal="center" vertical="center" wrapText="1"/>
      <protection/>
    </xf>
    <xf numFmtId="184" fontId="35" fillId="0" borderId="10" xfId="184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184" applyFont="1" applyFill="1" applyBorder="1" applyAlignment="1">
      <alignment horizontal="center" vertical="center" wrapText="1"/>
      <protection/>
    </xf>
    <xf numFmtId="196" fontId="35" fillId="0" borderId="10" xfId="184" applyNumberFormat="1" applyFont="1" applyFill="1" applyBorder="1" applyAlignment="1">
      <alignment horizontal="center" vertical="center" wrapText="1"/>
      <protection/>
    </xf>
    <xf numFmtId="193" fontId="35" fillId="0" borderId="10" xfId="184" applyNumberFormat="1" applyFont="1" applyFill="1" applyBorder="1" applyAlignment="1">
      <alignment horizontal="center" vertical="center" wrapText="1"/>
      <protection/>
    </xf>
    <xf numFmtId="49" fontId="33" fillId="0" borderId="10" xfId="201" applyNumberFormat="1" applyFont="1" applyFill="1" applyBorder="1" applyAlignment="1" applyProtection="1">
      <alignment horizontal="center" vertical="center"/>
      <protection/>
    </xf>
    <xf numFmtId="49" fontId="33" fillId="0" borderId="10" xfId="0" applyNumberFormat="1" applyFont="1" applyFill="1" applyBorder="1" applyAlignment="1" applyProtection="1">
      <alignment horizontal="center" vertical="center"/>
      <protection/>
    </xf>
    <xf numFmtId="49" fontId="33" fillId="0" borderId="10" xfId="0" applyNumberFormat="1" applyFont="1" applyFill="1" applyBorder="1" applyAlignment="1" applyProtection="1">
      <alignment horizontal="center" vertical="center" wrapText="1"/>
      <protection/>
    </xf>
    <xf numFmtId="184" fontId="33" fillId="0" borderId="10" xfId="0" applyNumberFormat="1" applyFont="1" applyFill="1" applyBorder="1" applyAlignment="1">
      <alignment horizontal="center" vertical="center"/>
    </xf>
    <xf numFmtId="184" fontId="33" fillId="0" borderId="10" xfId="0" applyNumberFormat="1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184" fontId="35" fillId="0" borderId="10" xfId="0" applyNumberFormat="1" applyFont="1" applyFill="1" applyBorder="1" applyAlignment="1">
      <alignment vertical="center"/>
    </xf>
    <xf numFmtId="193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/>
    </xf>
    <xf numFmtId="197" fontId="33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/>
    </xf>
    <xf numFmtId="49" fontId="33" fillId="0" borderId="10" xfId="175" applyNumberFormat="1" applyFont="1" applyFill="1" applyBorder="1" applyAlignment="1">
      <alignment horizontal="center" vertical="center" wrapText="1"/>
      <protection/>
    </xf>
    <xf numFmtId="193" fontId="33" fillId="0" borderId="10" xfId="175" applyNumberFormat="1" applyFont="1" applyFill="1" applyBorder="1" applyAlignment="1">
      <alignment horizontal="center" vertical="center" wrapText="1"/>
      <protection/>
    </xf>
    <xf numFmtId="0" fontId="33" fillId="0" borderId="10" xfId="175" applyFont="1" applyFill="1" applyBorder="1" applyAlignment="1" applyProtection="1">
      <alignment horizontal="center" vertical="center" wrapText="1"/>
      <protection/>
    </xf>
    <xf numFmtId="184" fontId="33" fillId="0" borderId="10" xfId="175" applyNumberFormat="1" applyFont="1" applyFill="1" applyBorder="1" applyAlignment="1" applyProtection="1">
      <alignment horizontal="center" vertical="center" wrapText="1"/>
      <protection/>
    </xf>
    <xf numFmtId="195" fontId="33" fillId="0" borderId="10" xfId="175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184" fontId="33" fillId="0" borderId="10" xfId="198" applyNumberFormat="1" applyFont="1" applyFill="1" applyBorder="1" applyAlignment="1" applyProtection="1">
      <alignment horizontal="center" vertical="center" wrapText="1"/>
      <protection/>
    </xf>
    <xf numFmtId="195" fontId="33" fillId="0" borderId="10" xfId="0" applyNumberFormat="1" applyFont="1" applyFill="1" applyBorder="1" applyAlignment="1" applyProtection="1">
      <alignment horizontal="center" vertical="center" wrapText="1"/>
      <protection/>
    </xf>
    <xf numFmtId="196" fontId="33" fillId="0" borderId="10" xfId="202" applyNumberFormat="1" applyFont="1" applyFill="1" applyBorder="1" applyAlignment="1">
      <alignment horizontal="center" vertical="center" wrapText="1"/>
      <protection/>
    </xf>
    <xf numFmtId="195" fontId="33" fillId="0" borderId="10" xfId="175" applyNumberFormat="1" applyFont="1" applyFill="1" applyBorder="1" applyAlignment="1">
      <alignment horizontal="center" vertical="center" wrapText="1"/>
      <protection/>
    </xf>
    <xf numFmtId="0" fontId="33" fillId="0" borderId="10" xfId="200" applyFont="1" applyFill="1" applyBorder="1" applyAlignment="1">
      <alignment horizontal="center" vertical="center" wrapText="1"/>
      <protection/>
    </xf>
    <xf numFmtId="184" fontId="33" fillId="0" borderId="10" xfId="200" applyNumberFormat="1" applyFont="1" applyFill="1" applyBorder="1" applyAlignment="1">
      <alignment horizontal="center" vertical="center" wrapText="1"/>
      <protection/>
    </xf>
    <xf numFmtId="193" fontId="33" fillId="0" borderId="10" xfId="177" applyNumberFormat="1" applyFont="1" applyFill="1" applyBorder="1" applyAlignment="1">
      <alignment horizontal="center" vertical="center" wrapText="1"/>
      <protection/>
    </xf>
    <xf numFmtId="190" fontId="33" fillId="0" borderId="10" xfId="175" applyNumberFormat="1" applyFont="1" applyFill="1" applyBorder="1" applyAlignment="1" applyProtection="1">
      <alignment horizontal="center" vertical="center" wrapText="1"/>
      <protection/>
    </xf>
    <xf numFmtId="184" fontId="33" fillId="0" borderId="10" xfId="0" applyNumberFormat="1" applyFont="1" applyFill="1" applyBorder="1" applyAlignment="1" applyProtection="1">
      <alignment horizontal="center" vertical="center" wrapText="1"/>
      <protection/>
    </xf>
    <xf numFmtId="19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198" applyFont="1" applyFill="1" applyBorder="1" applyAlignment="1" applyProtection="1">
      <alignment horizontal="center" vertical="center" wrapText="1"/>
      <protection/>
    </xf>
    <xf numFmtId="190" fontId="33" fillId="0" borderId="10" xfId="175" applyNumberFormat="1" applyFont="1" applyFill="1" applyBorder="1" applyAlignment="1">
      <alignment horizontal="center" vertical="center" wrapText="1"/>
      <protection/>
    </xf>
    <xf numFmtId="0" fontId="33" fillId="0" borderId="10" xfId="175" applyNumberFormat="1" applyFont="1" applyFill="1" applyBorder="1" applyAlignment="1">
      <alignment horizontal="center" vertical="center" wrapText="1"/>
      <protection/>
    </xf>
    <xf numFmtId="190" fontId="33" fillId="0" borderId="10" xfId="200" applyNumberFormat="1" applyFont="1" applyFill="1" applyBorder="1" applyAlignment="1">
      <alignment horizontal="center" vertical="center" wrapText="1"/>
      <protection/>
    </xf>
    <xf numFmtId="184" fontId="35" fillId="0" borderId="10" xfId="175" applyNumberFormat="1" applyFont="1" applyFill="1" applyBorder="1" applyAlignment="1" applyProtection="1">
      <alignment horizontal="center" vertical="center" wrapText="1"/>
      <protection/>
    </xf>
    <xf numFmtId="0" fontId="35" fillId="0" borderId="10" xfId="175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193" fontId="35" fillId="0" borderId="10" xfId="175" applyNumberFormat="1" applyFont="1" applyFill="1" applyBorder="1" applyAlignment="1">
      <alignment horizontal="center" vertical="center" wrapText="1"/>
      <protection/>
    </xf>
    <xf numFmtId="49" fontId="33" fillId="0" borderId="10" xfId="197" applyNumberFormat="1" applyFont="1" applyFill="1" applyBorder="1" applyAlignment="1" applyProtection="1">
      <alignment horizontal="center" vertical="center" wrapText="1"/>
      <protection/>
    </xf>
    <xf numFmtId="190" fontId="3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0" fontId="2" fillId="0" borderId="10" xfId="202" applyFont="1" applyFill="1" applyBorder="1" applyAlignment="1">
      <alignment horizontal="center" vertical="center" wrapText="1"/>
      <protection/>
    </xf>
    <xf numFmtId="184" fontId="2" fillId="0" borderId="10" xfId="202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184" fontId="37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90" fontId="33" fillId="0" borderId="10" xfId="0" applyNumberFormat="1" applyFont="1" applyBorder="1" applyAlignment="1">
      <alignment horizontal="center" vertical="center"/>
    </xf>
    <xf numFmtId="0" fontId="2" fillId="0" borderId="10" xfId="175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202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184" fontId="33" fillId="0" borderId="10" xfId="0" applyNumberFormat="1" applyFont="1" applyFill="1" applyBorder="1" applyAlignment="1">
      <alignment horizontal="center" vertical="center" wrapText="1"/>
    </xf>
    <xf numFmtId="184" fontId="37" fillId="0" borderId="10" xfId="0" applyNumberFormat="1" applyFont="1" applyFill="1" applyBorder="1" applyAlignment="1">
      <alignment horizontal="center" vertical="center" wrapText="1"/>
    </xf>
    <xf numFmtId="0" fontId="37" fillId="0" borderId="10" xfId="202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top"/>
    </xf>
    <xf numFmtId="0" fontId="36" fillId="0" borderId="0" xfId="0" applyFont="1" applyFill="1" applyAlignment="1">
      <alignment vertical="top"/>
    </xf>
  </cellXfs>
  <cellStyles count="234">
    <cellStyle name="Normal" xfId="0"/>
    <cellStyle name="_Book1" xfId="15"/>
    <cellStyle name="_Book1 2" xfId="16"/>
    <cellStyle name="_Book1 2_2017年农村公路窄路面拓宽汇总表" xfId="17"/>
    <cellStyle name="_Book1 2_附件2 2017年第一批窄路基路面农村公路改造投资计划表 04绍兴" xfId="18"/>
    <cellStyle name="_Book1 3" xfId="19"/>
    <cellStyle name="_Book1_2015年农村公路等级提升工程汇总表" xfId="20"/>
    <cellStyle name="_Book1_2015年农村公路等级提升工程汇总表 2" xfId="21"/>
    <cellStyle name="_Book1_2015年农村公路等级提升工程汇总表 2_2017年农村公路窄路面拓宽汇总表" xfId="22"/>
    <cellStyle name="_Book1_2015年农村公路等级提升工程汇总表_2015年农村公路等级提升工程汇总表" xfId="23"/>
    <cellStyle name="_Book1_2015年农村公路等级提升工程汇总表_2015年农村公路等级提升工程汇总表 2" xfId="24"/>
    <cellStyle name="_Book1_2015年农村公路等级提升工程汇总表_2015年农村公路等级提升工程汇总表 2_2017年农村公路窄路面拓宽汇总表" xfId="25"/>
    <cellStyle name="_Book1_2015年农村公路等级提升工程汇总表_优先通达" xfId="26"/>
    <cellStyle name="_Book1_2015年农村公路等级提升工程汇总表_优先通达 2" xfId="27"/>
    <cellStyle name="_Book1_2015年农村公路等级提升工程汇总表_优先通达 2_2017年农村公路窄路面拓宽汇总表" xfId="28"/>
    <cellStyle name="_ET_STYLE_NoName_00_" xfId="29"/>
    <cellStyle name="_ET_STYLE_NoName_00_ 2" xfId="30"/>
    <cellStyle name="_ET_STYLE_NoName_00_ 2_附件2 2017年第一批窄路基路面农村公路改造投资计划表 04绍兴" xfId="31"/>
    <cellStyle name="_ET_STYLE_NoName_00_ 3" xfId="32"/>
    <cellStyle name="_ET_STYLE_NoName_00_ 3_附件2 2017年第一批窄路基路面农村公路改造投资计划表 04绍兴" xfId="33"/>
    <cellStyle name="_ET_STYLE_NoName_00__2015年农村公路等级提升工程汇总表" xfId="34"/>
    <cellStyle name="_ET_STYLE_NoName_00__2015年农村公路等级提升工程汇总表 2" xfId="35"/>
    <cellStyle name="_ET_STYLE_NoName_00__2015年农村公路等级提升工程汇总表 2_2017年农村公路窄路面拓宽汇总表" xfId="36"/>
    <cellStyle name="_ET_STYLE_NoName_00__2015年农村公路等级提升工程汇总表_1" xfId="37"/>
    <cellStyle name="_ET_STYLE_NoName_00__2015年农村公路等级提升工程汇总表_1 2" xfId="38"/>
    <cellStyle name="_ET_STYLE_NoName_00__2015年农村公路等级提升工程汇总表_1 2_2017年农村公路窄路面拓宽汇总表" xfId="39"/>
    <cellStyle name="_ET_STYLE_NoName_00__2015年农村公路等级提升工程汇总表_1_2015年农村公路等级提升工程汇总表" xfId="40"/>
    <cellStyle name="_ET_STYLE_NoName_00__2015年农村公路等级提升工程汇总表_1_2015年农村公路等级提升工程汇总表_1" xfId="41"/>
    <cellStyle name="_ET_STYLE_NoName_00__2015年农村公路等级提升工程汇总表_1_2015年农村公路等级提升工程汇总表_1 2" xfId="42"/>
    <cellStyle name="_ET_STYLE_NoName_00__2015年农村公路等级提升工程汇总表_1_2015年农村公路等级提升工程汇总表_1 2_2017年农村公路窄路面拓宽汇总表" xfId="43"/>
    <cellStyle name="_ET_STYLE_NoName_00__2015年农村公路等级提升工程汇总表_1_优先通达" xfId="44"/>
    <cellStyle name="_ET_STYLE_NoName_00__2015年农村公路等级提升工程汇总表_1_优先通达 2" xfId="45"/>
    <cellStyle name="_ET_STYLE_NoName_00__2015年农村公路等级提升工程汇总表_1_优先通达 2_2017年农村公路窄路面拓宽汇总表" xfId="46"/>
    <cellStyle name="_ET_STYLE_NoName_00__2015年农村公路等级提升工程汇总表_2" xfId="47"/>
    <cellStyle name="_ET_STYLE_NoName_00__2015年农村公路等级提升工程汇总表_2_2017年农村公路窄路面拓宽汇总表" xfId="48"/>
    <cellStyle name="_ET_STYLE_NoName_00__2015年农村公路等级提升工程汇总表_2015年农村公路等级提升工程汇总表" xfId="49"/>
    <cellStyle name="_ET_STYLE_NoName_00__2015年农村公路等级提升工程汇总表_2015年农村公路等级提升工程汇总表 2" xfId="50"/>
    <cellStyle name="_ET_STYLE_NoName_00__2015年农村公路等级提升工程汇总表_2015年农村公路等级提升工程汇总表 2_2017年农村公路窄路面拓宽汇总表" xfId="51"/>
    <cellStyle name="_ET_STYLE_NoName_00__2015年农村公路等级提升工程汇总表_2015年农村公路等级提升工程汇总表_2015年农村公路等级提升工程汇总表" xfId="52"/>
    <cellStyle name="_ET_STYLE_NoName_00__2015年农村公路等级提升工程汇总表_2015年农村公路等级提升工程汇总表_2015年农村公路等级提升工程汇总表 2" xfId="53"/>
    <cellStyle name="_ET_STYLE_NoName_00__2015年农村公路等级提升工程汇总表_2015年农村公路等级提升工程汇总表_2015年农村公路等级提升工程汇总表 2_2017年农村公路窄路面拓宽汇总表" xfId="54"/>
    <cellStyle name="_ET_STYLE_NoName_00__2015年农村公路等级提升工程汇总表_2015年农村公路等级提升工程汇总表_优先通达" xfId="55"/>
    <cellStyle name="_ET_STYLE_NoName_00__2015年农村公路等级提升工程汇总表_2015年农村公路等级提升工程汇总表_优先通达 2" xfId="56"/>
    <cellStyle name="_ET_STYLE_NoName_00__2015年农村公路等级提升工程汇总表_2015年农村公路等级提升工程汇总表_优先通达 2_2017年农村公路窄路面拓宽汇总表" xfId="57"/>
    <cellStyle name="_ET_STYLE_NoName_00__2017年农村公路窄路面拓宽汇总表" xfId="58"/>
    <cellStyle name="20% - 着色 1" xfId="59"/>
    <cellStyle name="20% - 着色 2" xfId="60"/>
    <cellStyle name="20% - 着色 3" xfId="61"/>
    <cellStyle name="20% - 着色 4" xfId="62"/>
    <cellStyle name="20% - 着色 5" xfId="63"/>
    <cellStyle name="20% - 着色 6" xfId="64"/>
    <cellStyle name="40% - 着色 1" xfId="65"/>
    <cellStyle name="40% - 着色 2" xfId="66"/>
    <cellStyle name="40% - 着色 3" xfId="67"/>
    <cellStyle name="40% - 着色 4" xfId="68"/>
    <cellStyle name="40% - 着色 5" xfId="69"/>
    <cellStyle name="40% - 着色 6" xfId="70"/>
    <cellStyle name="60% - 着色 1" xfId="71"/>
    <cellStyle name="60% - 着色 2" xfId="72"/>
    <cellStyle name="60% - 着色 3" xfId="73"/>
    <cellStyle name="60% - 着色 4" xfId="74"/>
    <cellStyle name="60% - 着色 5" xfId="75"/>
    <cellStyle name="60% - 着色 6" xfId="76"/>
    <cellStyle name="ColLevel_0" xfId="77"/>
    <cellStyle name="e鯪9Y_x000B_" xfId="78"/>
    <cellStyle name="e鯪9Y_x000B_ 2" xfId="79"/>
    <cellStyle name="e鯪9Y_x000B_ 3" xfId="80"/>
    <cellStyle name="e鯪9Y_x000B_ 4" xfId="81"/>
    <cellStyle name="e鯪9Y_x000B_ 5" xfId="82"/>
    <cellStyle name="e鯪9Y_x000B_ 6" xfId="83"/>
    <cellStyle name="e鯪9Y_x000B_ 7" xfId="84"/>
    <cellStyle name="RowLevel_0" xfId="85"/>
    <cellStyle name="S0" xfId="86"/>
    <cellStyle name="S0 2" xfId="87"/>
    <cellStyle name="S0 3" xfId="88"/>
    <cellStyle name="S0 4" xfId="89"/>
    <cellStyle name="S0 5" xfId="90"/>
    <cellStyle name="S0 6" xfId="91"/>
    <cellStyle name="S0 7" xfId="92"/>
    <cellStyle name="S1" xfId="93"/>
    <cellStyle name="S1 2" xfId="94"/>
    <cellStyle name="S1 3" xfId="95"/>
    <cellStyle name="S1 4" xfId="96"/>
    <cellStyle name="S1 5" xfId="97"/>
    <cellStyle name="S1 6" xfId="98"/>
    <cellStyle name="S1 7" xfId="99"/>
    <cellStyle name="S2" xfId="100"/>
    <cellStyle name="S2 2" xfId="101"/>
    <cellStyle name="S2 3" xfId="102"/>
    <cellStyle name="S2 4" xfId="103"/>
    <cellStyle name="S2 5" xfId="104"/>
    <cellStyle name="S2 6" xfId="105"/>
    <cellStyle name="S2 7" xfId="106"/>
    <cellStyle name="S3" xfId="107"/>
    <cellStyle name="S3 2" xfId="108"/>
    <cellStyle name="S3 3" xfId="109"/>
    <cellStyle name="S3 4" xfId="110"/>
    <cellStyle name="S3 5" xfId="111"/>
    <cellStyle name="S3 6" xfId="112"/>
    <cellStyle name="S3 7" xfId="113"/>
    <cellStyle name="S4" xfId="114"/>
    <cellStyle name="S4 2" xfId="115"/>
    <cellStyle name="S4 3" xfId="116"/>
    <cellStyle name="S4 4" xfId="117"/>
    <cellStyle name="S4 5" xfId="118"/>
    <cellStyle name="S4 6" xfId="119"/>
    <cellStyle name="S4 7" xfId="120"/>
    <cellStyle name="S5" xfId="121"/>
    <cellStyle name="S5 2" xfId="122"/>
    <cellStyle name="S5 3" xfId="123"/>
    <cellStyle name="S5 4" xfId="124"/>
    <cellStyle name="S5 5" xfId="125"/>
    <cellStyle name="S5 6" xfId="126"/>
    <cellStyle name="S5 7" xfId="127"/>
    <cellStyle name="S6" xfId="128"/>
    <cellStyle name="S6 2" xfId="129"/>
    <cellStyle name="S6 3" xfId="130"/>
    <cellStyle name="S6 4" xfId="131"/>
    <cellStyle name="S6 5" xfId="132"/>
    <cellStyle name="S6 6" xfId="133"/>
    <cellStyle name="S6 7" xfId="134"/>
    <cellStyle name="S7" xfId="135"/>
    <cellStyle name="S7 2" xfId="136"/>
    <cellStyle name="S7 3" xfId="137"/>
    <cellStyle name="S7 4" xfId="138"/>
    <cellStyle name="S7 5" xfId="139"/>
    <cellStyle name="S7 6" xfId="140"/>
    <cellStyle name="S7 7" xfId="141"/>
    <cellStyle name="S8" xfId="142"/>
    <cellStyle name="S8 2" xfId="143"/>
    <cellStyle name="S8 3" xfId="144"/>
    <cellStyle name="S8 4" xfId="145"/>
    <cellStyle name="S8 5" xfId="146"/>
    <cellStyle name="S8 6" xfId="147"/>
    <cellStyle name="S8 7" xfId="148"/>
    <cellStyle name="S9" xfId="149"/>
    <cellStyle name="S9 2" xfId="150"/>
    <cellStyle name="S9 3" xfId="151"/>
    <cellStyle name="S9 4" xfId="152"/>
    <cellStyle name="S9 5" xfId="153"/>
    <cellStyle name="S9 6" xfId="154"/>
    <cellStyle name="S9 7" xfId="155"/>
    <cellStyle name="Percent" xfId="156"/>
    <cellStyle name="百分比 2" xfId="157"/>
    <cellStyle name="百分比 2 2" xfId="158"/>
    <cellStyle name="百分比 2 3" xfId="159"/>
    <cellStyle name="百分比 2 4" xfId="160"/>
    <cellStyle name="百分比 2 5" xfId="161"/>
    <cellStyle name="百分比 2 6" xfId="162"/>
    <cellStyle name="百分比 2 7" xfId="163"/>
    <cellStyle name="标题" xfId="164"/>
    <cellStyle name="标题 1" xfId="165"/>
    <cellStyle name="标题 2" xfId="166"/>
    <cellStyle name="标题 3" xfId="167"/>
    <cellStyle name="标题 4" xfId="168"/>
    <cellStyle name="差" xfId="169"/>
    <cellStyle name="差_2015年农村公路等级提升工程汇总表" xfId="170"/>
    <cellStyle name="差_2015年农村公路等级提升工程汇总表_2015年农村公路等级提升工程汇总表" xfId="171"/>
    <cellStyle name="差_2015年农村公路等级提升工程汇总表_2015年农村公路等级提升工程汇总表_1" xfId="172"/>
    <cellStyle name="差_2015年农村公路等级提升工程汇总表_2015年农村公路等级提升工程汇总表_2017年农村公路窄路面拓宽汇总表" xfId="173"/>
    <cellStyle name="差_2015年农村公路等级提升工程汇总表_2017年农村公路窄路面拓宽汇总表" xfId="174"/>
    <cellStyle name="常规 10 4" xfId="175"/>
    <cellStyle name="常规 12" xfId="176"/>
    <cellStyle name="常规 2" xfId="177"/>
    <cellStyle name="常规 2 10" xfId="178"/>
    <cellStyle name="常规 2 11" xfId="179"/>
    <cellStyle name="常规 2 2" xfId="180"/>
    <cellStyle name="常规 2 3" xfId="181"/>
    <cellStyle name="常规 2 4" xfId="182"/>
    <cellStyle name="常规 2 5" xfId="183"/>
    <cellStyle name="常规 2 6" xfId="184"/>
    <cellStyle name="常规 2 7" xfId="185"/>
    <cellStyle name="常规 2_2015年农村公路等级提升工程汇总表" xfId="186"/>
    <cellStyle name="常规 3" xfId="187"/>
    <cellStyle name="常规 3 2" xfId="188"/>
    <cellStyle name="常规 3 2 2 2" xfId="189"/>
    <cellStyle name="常规 3 3" xfId="190"/>
    <cellStyle name="常规 3 4" xfId="191"/>
    <cellStyle name="常规 3 5" xfId="192"/>
    <cellStyle name="常规 3 6" xfId="193"/>
    <cellStyle name="常规 3 7" xfId="194"/>
    <cellStyle name="常规 37" xfId="195"/>
    <cellStyle name="常规 4" xfId="196"/>
    <cellStyle name="常规 5" xfId="197"/>
    <cellStyle name="常规 65" xfId="198"/>
    <cellStyle name="常规 70" xfId="199"/>
    <cellStyle name="常规 81" xfId="200"/>
    <cellStyle name="常规_2015年农村公路等级提升工程汇总表" xfId="201"/>
    <cellStyle name="常规_Sheet1" xfId="202"/>
    <cellStyle name="Hyperlink" xfId="203"/>
    <cellStyle name="好" xfId="204"/>
    <cellStyle name="好_2015年农村公路等级提升工程汇总表" xfId="205"/>
    <cellStyle name="好_2015年农村公路等级提升工程汇总表_2015年农村公路等级提升工程汇总表" xfId="206"/>
    <cellStyle name="好_2015年农村公路等级提升工程汇总表_2015年农村公路等级提升工程汇总表_2017年农村公路窄路面拓宽汇总表" xfId="207"/>
    <cellStyle name="好_2015年农村公路等级提升工程汇总表_2017年农村公路窄路面拓宽汇总表" xfId="208"/>
    <cellStyle name="汇总" xfId="209"/>
    <cellStyle name="Currency" xfId="210"/>
    <cellStyle name="Currency [0]" xfId="211"/>
    <cellStyle name="计算" xfId="212"/>
    <cellStyle name="检查单元格" xfId="213"/>
    <cellStyle name="解释性文本" xfId="214"/>
    <cellStyle name="警告文本" xfId="215"/>
    <cellStyle name="链接单元格" xfId="216"/>
    <cellStyle name="霓付 [0]_97MBO" xfId="217"/>
    <cellStyle name="霓付_97MBO" xfId="218"/>
    <cellStyle name="烹拳 [0]_97MBO" xfId="219"/>
    <cellStyle name="烹拳_97MBO" xfId="220"/>
    <cellStyle name="普通_ 白土" xfId="221"/>
    <cellStyle name="千分位[0]_ 白土" xfId="222"/>
    <cellStyle name="千分位_ 白土" xfId="223"/>
    <cellStyle name="千位[0]_gdhz" xfId="224"/>
    <cellStyle name="千位_gdhz" xfId="225"/>
    <cellStyle name="Comma" xfId="226"/>
    <cellStyle name="Comma [0]" xfId="227"/>
    <cellStyle name="钎霖_laroux" xfId="228"/>
    <cellStyle name="适中" xfId="229"/>
    <cellStyle name="输出" xfId="230"/>
    <cellStyle name="输入" xfId="231"/>
    <cellStyle name="样式 1" xfId="232"/>
    <cellStyle name="样式 1 2" xfId="233"/>
    <cellStyle name="样式 1 3" xfId="234"/>
    <cellStyle name="Followed Hyperlink" xfId="235"/>
    <cellStyle name="着色 1" xfId="236"/>
    <cellStyle name="着色 2" xfId="237"/>
    <cellStyle name="着色 3" xfId="238"/>
    <cellStyle name="着色 4" xfId="239"/>
    <cellStyle name="着色 5" xfId="240"/>
    <cellStyle name="着色 6" xfId="241"/>
    <cellStyle name="注释" xfId="242"/>
    <cellStyle name="콤마 [0]_BOILER-CO1" xfId="243"/>
    <cellStyle name="콤마_BOILER-CO1" xfId="244"/>
    <cellStyle name="통화 [0]_BOILER-CO1" xfId="245"/>
    <cellStyle name="통화_BOILER-CO1" xfId="246"/>
    <cellStyle name="표준_0N-HANDLING 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163</xdr:row>
      <xdr:rowOff>285750</xdr:rowOff>
    </xdr:from>
    <xdr:to>
      <xdr:col>16</xdr:col>
      <xdr:colOff>9525</xdr:colOff>
      <xdr:row>163</xdr:row>
      <xdr:rowOff>285750</xdr:rowOff>
    </xdr:to>
    <xdr:sp>
      <xdr:nvSpPr>
        <xdr:cNvPr id="1" name="曲线连接符 2"/>
        <xdr:cNvSpPr>
          <a:spLocks/>
        </xdr:cNvSpPr>
      </xdr:nvSpPr>
      <xdr:spPr>
        <a:xfrm rot="16200000" flipV="1">
          <a:off x="8448675" y="47091600"/>
          <a:ext cx="9525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173</xdr:row>
      <xdr:rowOff>285750</xdr:rowOff>
    </xdr:from>
    <xdr:to>
      <xdr:col>16</xdr:col>
      <xdr:colOff>9525</xdr:colOff>
      <xdr:row>173</xdr:row>
      <xdr:rowOff>285750</xdr:rowOff>
    </xdr:to>
    <xdr:sp>
      <xdr:nvSpPr>
        <xdr:cNvPr id="2" name="曲线连接符 3"/>
        <xdr:cNvSpPr>
          <a:spLocks/>
        </xdr:cNvSpPr>
      </xdr:nvSpPr>
      <xdr:spPr>
        <a:xfrm rot="16200000" flipV="1">
          <a:off x="8448675" y="49949100"/>
          <a:ext cx="9525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174</xdr:row>
      <xdr:rowOff>285750</xdr:rowOff>
    </xdr:from>
    <xdr:to>
      <xdr:col>16</xdr:col>
      <xdr:colOff>9525</xdr:colOff>
      <xdr:row>174</xdr:row>
      <xdr:rowOff>285750</xdr:rowOff>
    </xdr:to>
    <xdr:sp>
      <xdr:nvSpPr>
        <xdr:cNvPr id="3" name="曲线连接符 4"/>
        <xdr:cNvSpPr>
          <a:spLocks/>
        </xdr:cNvSpPr>
      </xdr:nvSpPr>
      <xdr:spPr>
        <a:xfrm rot="16200000" flipV="1">
          <a:off x="8448675" y="50234850"/>
          <a:ext cx="9525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175</xdr:row>
      <xdr:rowOff>285750</xdr:rowOff>
    </xdr:from>
    <xdr:to>
      <xdr:col>16</xdr:col>
      <xdr:colOff>9525</xdr:colOff>
      <xdr:row>175</xdr:row>
      <xdr:rowOff>285750</xdr:rowOff>
    </xdr:to>
    <xdr:sp>
      <xdr:nvSpPr>
        <xdr:cNvPr id="4" name="曲线连接符 6"/>
        <xdr:cNvSpPr>
          <a:spLocks/>
        </xdr:cNvSpPr>
      </xdr:nvSpPr>
      <xdr:spPr>
        <a:xfrm rot="16200000" flipV="1">
          <a:off x="8448675" y="50520600"/>
          <a:ext cx="9525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164</xdr:row>
      <xdr:rowOff>285750</xdr:rowOff>
    </xdr:from>
    <xdr:to>
      <xdr:col>16</xdr:col>
      <xdr:colOff>9525</xdr:colOff>
      <xdr:row>164</xdr:row>
      <xdr:rowOff>285750</xdr:rowOff>
    </xdr:to>
    <xdr:sp>
      <xdr:nvSpPr>
        <xdr:cNvPr id="5" name="曲线连接符 7"/>
        <xdr:cNvSpPr>
          <a:spLocks/>
        </xdr:cNvSpPr>
      </xdr:nvSpPr>
      <xdr:spPr>
        <a:xfrm rot="16200000" flipV="1">
          <a:off x="8448675" y="47377350"/>
          <a:ext cx="9525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165</xdr:row>
      <xdr:rowOff>285750</xdr:rowOff>
    </xdr:from>
    <xdr:to>
      <xdr:col>16</xdr:col>
      <xdr:colOff>9525</xdr:colOff>
      <xdr:row>165</xdr:row>
      <xdr:rowOff>285750</xdr:rowOff>
    </xdr:to>
    <xdr:sp>
      <xdr:nvSpPr>
        <xdr:cNvPr id="6" name="曲线连接符 8"/>
        <xdr:cNvSpPr>
          <a:spLocks/>
        </xdr:cNvSpPr>
      </xdr:nvSpPr>
      <xdr:spPr>
        <a:xfrm rot="16200000" flipV="1">
          <a:off x="8448675" y="47663100"/>
          <a:ext cx="9525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69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" sqref="A3:A5"/>
    </sheetView>
  </sheetViews>
  <sheetFormatPr defaultColWidth="9.00390625" defaultRowHeight="14.25"/>
  <cols>
    <col min="1" max="1" width="3.125" style="8" customWidth="1"/>
    <col min="2" max="2" width="6.375" style="10" customWidth="1"/>
    <col min="3" max="3" width="7.50390625" style="8" customWidth="1"/>
    <col min="4" max="4" width="14.50390625" style="8" customWidth="1"/>
    <col min="5" max="5" width="10.375" style="8" customWidth="1"/>
    <col min="6" max="6" width="4.625" style="8" customWidth="1"/>
    <col min="7" max="7" width="7.50390625" style="9" customWidth="1"/>
    <col min="8" max="8" width="6.125" style="8" customWidth="1"/>
    <col min="9" max="9" width="5.75390625" style="8" customWidth="1"/>
    <col min="10" max="10" width="5.625" style="8" customWidth="1"/>
    <col min="11" max="11" width="7.125" style="8" customWidth="1"/>
    <col min="12" max="12" width="5.625" style="8" customWidth="1"/>
    <col min="13" max="13" width="7.375" style="9" customWidth="1"/>
    <col min="14" max="14" width="7.00390625" style="8" customWidth="1"/>
    <col min="15" max="15" width="6.625" style="8" customWidth="1"/>
    <col min="16" max="16" width="5.625" style="9" customWidth="1"/>
    <col min="17" max="17" width="5.25390625" style="9" customWidth="1"/>
    <col min="18" max="18" width="5.375" style="8" customWidth="1"/>
    <col min="19" max="19" width="5.375" style="10" customWidth="1"/>
    <col min="20" max="20" width="6.375" style="8" customWidth="1"/>
    <col min="21" max="21" width="7.00390625" style="8" customWidth="1"/>
    <col min="22" max="22" width="7.125" style="9" customWidth="1"/>
    <col min="23" max="23" width="5.875" style="8" customWidth="1"/>
    <col min="24" max="24" width="7.625" style="9" customWidth="1"/>
    <col min="25" max="25" width="7.00390625" style="8" customWidth="1"/>
    <col min="26" max="26" width="9.25390625" style="8" customWidth="1"/>
    <col min="27" max="16384" width="9.00390625" style="8" customWidth="1"/>
  </cols>
  <sheetData>
    <row r="1" spans="1:3" ht="18" customHeight="1">
      <c r="A1" s="142" t="s">
        <v>505</v>
      </c>
      <c r="B1" s="142"/>
      <c r="C1" s="142"/>
    </row>
    <row r="2" spans="1:26" s="1" customFormat="1" ht="31.5" customHeight="1">
      <c r="A2" s="143" t="s">
        <v>506</v>
      </c>
      <c r="B2" s="144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ht="19.5" customHeight="1">
      <c r="A3" s="141" t="s">
        <v>278</v>
      </c>
      <c r="B3" s="141" t="s">
        <v>279</v>
      </c>
      <c r="C3" s="141" t="s">
        <v>280</v>
      </c>
      <c r="D3" s="141" t="s">
        <v>281</v>
      </c>
      <c r="E3" s="141" t="s">
        <v>282</v>
      </c>
      <c r="F3" s="141" t="s">
        <v>283</v>
      </c>
      <c r="G3" s="139" t="s">
        <v>503</v>
      </c>
      <c r="H3" s="141" t="s">
        <v>284</v>
      </c>
      <c r="I3" s="141"/>
      <c r="J3" s="141"/>
      <c r="K3" s="141" t="s">
        <v>285</v>
      </c>
      <c r="L3" s="141" t="s">
        <v>0</v>
      </c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39" t="s">
        <v>286</v>
      </c>
      <c r="Y3" s="141" t="s">
        <v>287</v>
      </c>
      <c r="Z3" s="141" t="s">
        <v>504</v>
      </c>
    </row>
    <row r="4" spans="1:26" ht="19.5" customHeight="1">
      <c r="A4" s="141"/>
      <c r="B4" s="141"/>
      <c r="C4" s="141"/>
      <c r="D4" s="141"/>
      <c r="E4" s="141"/>
      <c r="F4" s="141"/>
      <c r="G4" s="139"/>
      <c r="H4" s="141" t="s">
        <v>288</v>
      </c>
      <c r="I4" s="141" t="s">
        <v>289</v>
      </c>
      <c r="J4" s="141"/>
      <c r="K4" s="141"/>
      <c r="L4" s="141" t="s">
        <v>288</v>
      </c>
      <c r="M4" s="139" t="s">
        <v>291</v>
      </c>
      <c r="N4" s="141" t="s">
        <v>292</v>
      </c>
      <c r="O4" s="141" t="s">
        <v>293</v>
      </c>
      <c r="P4" s="139" t="s">
        <v>289</v>
      </c>
      <c r="Q4" s="139"/>
      <c r="R4" s="141" t="s">
        <v>290</v>
      </c>
      <c r="S4" s="140" t="s">
        <v>294</v>
      </c>
      <c r="T4" s="140" t="s">
        <v>295</v>
      </c>
      <c r="U4" s="140" t="s">
        <v>296</v>
      </c>
      <c r="V4" s="139" t="s">
        <v>297</v>
      </c>
      <c r="W4" s="141" t="s">
        <v>298</v>
      </c>
      <c r="X4" s="139"/>
      <c r="Y4" s="141"/>
      <c r="Z4" s="141"/>
    </row>
    <row r="5" spans="1:26" ht="19.5" customHeight="1">
      <c r="A5" s="141"/>
      <c r="B5" s="141"/>
      <c r="C5" s="141"/>
      <c r="D5" s="141"/>
      <c r="E5" s="141"/>
      <c r="F5" s="141"/>
      <c r="G5" s="139"/>
      <c r="H5" s="141"/>
      <c r="I5" s="130" t="s">
        <v>299</v>
      </c>
      <c r="J5" s="130" t="s">
        <v>300</v>
      </c>
      <c r="K5" s="141"/>
      <c r="L5" s="141"/>
      <c r="M5" s="139"/>
      <c r="N5" s="141"/>
      <c r="O5" s="141"/>
      <c r="P5" s="131" t="s">
        <v>299</v>
      </c>
      <c r="Q5" s="131" t="s">
        <v>300</v>
      </c>
      <c r="R5" s="141"/>
      <c r="S5" s="140"/>
      <c r="T5" s="140"/>
      <c r="U5" s="140"/>
      <c r="V5" s="139"/>
      <c r="W5" s="141"/>
      <c r="X5" s="139"/>
      <c r="Y5" s="141"/>
      <c r="Z5" s="141"/>
    </row>
    <row r="6" spans="1:26" s="5" customFormat="1" ht="22.5" customHeight="1">
      <c r="A6" s="21"/>
      <c r="B6" s="137" t="s">
        <v>551</v>
      </c>
      <c r="C6" s="137"/>
      <c r="D6" s="137"/>
      <c r="E6" s="4"/>
      <c r="F6" s="4"/>
      <c r="G6" s="23">
        <f>G16+G32+G44+G57+G89+G109+G153+G177+G217+G232+G269</f>
        <v>1190.721</v>
      </c>
      <c r="H6" s="23"/>
      <c r="I6" s="23"/>
      <c r="J6" s="23"/>
      <c r="K6" s="23"/>
      <c r="L6" s="23"/>
      <c r="M6" s="23">
        <f>M16+M32+M44+M57+M89+M109+M153+M177+M217+M232+M269</f>
        <v>874</v>
      </c>
      <c r="N6" s="23"/>
      <c r="O6" s="23"/>
      <c r="P6" s="23"/>
      <c r="Q6" s="23"/>
      <c r="R6" s="4"/>
      <c r="S6" s="23"/>
      <c r="T6" s="23"/>
      <c r="U6" s="23"/>
      <c r="V6" s="23"/>
      <c r="W6" s="23"/>
      <c r="X6" s="23">
        <f>X16+X32+X44+X57+X89+X109+X153+X177+X217+X232+X269</f>
        <v>57289.5615</v>
      </c>
      <c r="Y6" s="4"/>
      <c r="Z6" s="24"/>
    </row>
    <row r="7" spans="1:26" s="5" customFormat="1" ht="22.5" customHeight="1">
      <c r="A7" s="4">
        <v>1</v>
      </c>
      <c r="B7" s="4" t="s">
        <v>552</v>
      </c>
      <c r="C7" s="4" t="s">
        <v>553</v>
      </c>
      <c r="D7" s="4" t="s">
        <v>554</v>
      </c>
      <c r="E7" s="4" t="s">
        <v>301</v>
      </c>
      <c r="F7" s="4" t="s">
        <v>555</v>
      </c>
      <c r="G7" s="25">
        <v>3.189</v>
      </c>
      <c r="H7" s="4" t="s">
        <v>556</v>
      </c>
      <c r="I7" s="4">
        <v>5</v>
      </c>
      <c r="J7" s="4">
        <v>3.5</v>
      </c>
      <c r="K7" s="26" t="s">
        <v>557</v>
      </c>
      <c r="L7" s="4" t="s">
        <v>558</v>
      </c>
      <c r="M7" s="25">
        <v>2.6</v>
      </c>
      <c r="N7" s="4" t="s">
        <v>309</v>
      </c>
      <c r="O7" s="4" t="s">
        <v>310</v>
      </c>
      <c r="P7" s="25">
        <v>5.5</v>
      </c>
      <c r="Q7" s="25">
        <v>5</v>
      </c>
      <c r="R7" s="4" t="s">
        <v>559</v>
      </c>
      <c r="S7" s="4"/>
      <c r="T7" s="4"/>
      <c r="U7" s="4"/>
      <c r="V7" s="25"/>
      <c r="W7" s="4"/>
      <c r="X7" s="25">
        <v>200</v>
      </c>
      <c r="Y7" s="4" t="s">
        <v>560</v>
      </c>
      <c r="Z7" s="4"/>
    </row>
    <row r="8" spans="1:26" s="5" customFormat="1" ht="22.5" customHeight="1">
      <c r="A8" s="4">
        <f>A7+1</f>
        <v>2</v>
      </c>
      <c r="B8" s="4" t="s">
        <v>561</v>
      </c>
      <c r="C8" s="4" t="s">
        <v>562</v>
      </c>
      <c r="D8" s="4" t="s">
        <v>563</v>
      </c>
      <c r="E8" s="4" t="s">
        <v>311</v>
      </c>
      <c r="F8" s="4" t="s">
        <v>564</v>
      </c>
      <c r="G8" s="25">
        <v>1.1</v>
      </c>
      <c r="H8" s="4" t="s">
        <v>565</v>
      </c>
      <c r="I8" s="4">
        <v>4</v>
      </c>
      <c r="J8" s="4">
        <v>3.5</v>
      </c>
      <c r="K8" s="26" t="s">
        <v>557</v>
      </c>
      <c r="L8" s="4" t="s">
        <v>565</v>
      </c>
      <c r="M8" s="25">
        <v>1.1</v>
      </c>
      <c r="N8" s="4" t="s">
        <v>309</v>
      </c>
      <c r="O8" s="4" t="s">
        <v>312</v>
      </c>
      <c r="P8" s="25">
        <v>5.5</v>
      </c>
      <c r="Q8" s="25">
        <v>5</v>
      </c>
      <c r="R8" s="4" t="s">
        <v>566</v>
      </c>
      <c r="S8" s="27">
        <v>4</v>
      </c>
      <c r="T8" s="4"/>
      <c r="U8" s="4"/>
      <c r="V8" s="25"/>
      <c r="W8" s="4"/>
      <c r="X8" s="25">
        <v>75</v>
      </c>
      <c r="Y8" s="4"/>
      <c r="Z8" s="4"/>
    </row>
    <row r="9" spans="1:26" ht="22.5" customHeight="1">
      <c r="A9" s="4">
        <f aca="true" t="shared" si="0" ref="A9:A31">A8+1</f>
        <v>3</v>
      </c>
      <c r="B9" s="4" t="s">
        <v>567</v>
      </c>
      <c r="C9" s="4" t="s">
        <v>562</v>
      </c>
      <c r="D9" s="4" t="s">
        <v>568</v>
      </c>
      <c r="E9" s="4" t="s">
        <v>313</v>
      </c>
      <c r="F9" s="4" t="s">
        <v>569</v>
      </c>
      <c r="G9" s="25">
        <v>21.19</v>
      </c>
      <c r="H9" s="4" t="s">
        <v>570</v>
      </c>
      <c r="I9" s="4">
        <v>5</v>
      </c>
      <c r="J9" s="4">
        <v>4.5</v>
      </c>
      <c r="K9" s="26" t="s">
        <v>571</v>
      </c>
      <c r="L9" s="4" t="s">
        <v>565</v>
      </c>
      <c r="M9" s="25">
        <v>15.3</v>
      </c>
      <c r="N9" s="4" t="s">
        <v>315</v>
      </c>
      <c r="O9" s="4" t="s">
        <v>316</v>
      </c>
      <c r="P9" s="25">
        <v>6.5</v>
      </c>
      <c r="Q9" s="25">
        <v>6</v>
      </c>
      <c r="R9" s="4" t="s">
        <v>572</v>
      </c>
      <c r="S9" s="27"/>
      <c r="T9" s="4"/>
      <c r="U9" s="4"/>
      <c r="V9" s="25"/>
      <c r="W9" s="4"/>
      <c r="X9" s="25">
        <v>4000</v>
      </c>
      <c r="Y9" s="4"/>
      <c r="Z9" s="4"/>
    </row>
    <row r="10" spans="1:248" s="11" customFormat="1" ht="22.5" customHeight="1">
      <c r="A10" s="4">
        <f t="shared" si="0"/>
        <v>4</v>
      </c>
      <c r="B10" s="4" t="s">
        <v>561</v>
      </c>
      <c r="C10" s="4" t="s">
        <v>573</v>
      </c>
      <c r="D10" s="4" t="s">
        <v>574</v>
      </c>
      <c r="E10" s="4" t="s">
        <v>317</v>
      </c>
      <c r="F10" s="4" t="s">
        <v>575</v>
      </c>
      <c r="G10" s="25">
        <v>1.663</v>
      </c>
      <c r="H10" s="4" t="s">
        <v>576</v>
      </c>
      <c r="I10" s="4">
        <v>4.5</v>
      </c>
      <c r="J10" s="4">
        <v>3.5</v>
      </c>
      <c r="K10" s="26" t="s">
        <v>577</v>
      </c>
      <c r="L10" s="4" t="s">
        <v>565</v>
      </c>
      <c r="M10" s="25">
        <v>1.7</v>
      </c>
      <c r="N10" s="4" t="s">
        <v>314</v>
      </c>
      <c r="O10" s="4" t="s">
        <v>319</v>
      </c>
      <c r="P10" s="25">
        <v>4.5</v>
      </c>
      <c r="Q10" s="25">
        <v>3.5</v>
      </c>
      <c r="R10" s="4" t="s">
        <v>578</v>
      </c>
      <c r="S10" s="27">
        <v>6</v>
      </c>
      <c r="T10" s="4"/>
      <c r="U10" s="4"/>
      <c r="V10" s="25"/>
      <c r="W10" s="4"/>
      <c r="X10" s="25">
        <v>150</v>
      </c>
      <c r="Y10" s="4"/>
      <c r="Z10" s="4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3"/>
      <c r="AM10" s="12"/>
      <c r="AN10" s="14"/>
      <c r="AO10" s="12"/>
      <c r="AP10" s="12"/>
      <c r="AQ10" s="12"/>
      <c r="AR10" s="12"/>
      <c r="AS10" s="12"/>
      <c r="AT10" s="12"/>
      <c r="AU10" s="14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3"/>
      <c r="BS10" s="12"/>
      <c r="BT10" s="14"/>
      <c r="BU10" s="12"/>
      <c r="BV10" s="12"/>
      <c r="BW10" s="12"/>
      <c r="BX10" s="12"/>
      <c r="BY10" s="12"/>
      <c r="BZ10" s="12"/>
      <c r="CA10" s="14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3"/>
      <c r="CY10" s="12"/>
      <c r="CZ10" s="14"/>
      <c r="DA10" s="12"/>
      <c r="DB10" s="12"/>
      <c r="DC10" s="12"/>
      <c r="DD10" s="12"/>
      <c r="DE10" s="12"/>
      <c r="DF10" s="12"/>
      <c r="DG10" s="14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3"/>
      <c r="EE10" s="12"/>
      <c r="EF10" s="14"/>
      <c r="EG10" s="12"/>
      <c r="EH10" s="12"/>
      <c r="EI10" s="12"/>
      <c r="EJ10" s="12"/>
      <c r="EK10" s="12"/>
      <c r="EL10" s="12"/>
      <c r="EM10" s="14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  <c r="FK10" s="12"/>
      <c r="FL10" s="14"/>
      <c r="FM10" s="12"/>
      <c r="FN10" s="12"/>
      <c r="FO10" s="12"/>
      <c r="FP10" s="12"/>
      <c r="FQ10" s="12"/>
      <c r="FR10" s="12"/>
      <c r="FS10" s="14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3"/>
      <c r="GQ10" s="12"/>
      <c r="GR10" s="14"/>
      <c r="GS10" s="12"/>
      <c r="GT10" s="12"/>
      <c r="GU10" s="12"/>
      <c r="GV10" s="12"/>
      <c r="GW10" s="12"/>
      <c r="GX10" s="12"/>
      <c r="GY10" s="14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3"/>
      <c r="HW10" s="12"/>
      <c r="HX10" s="14"/>
      <c r="HY10" s="12"/>
      <c r="HZ10" s="12"/>
      <c r="IA10" s="12"/>
      <c r="IB10" s="12"/>
      <c r="IC10" s="12"/>
      <c r="ID10" s="12"/>
      <c r="IE10" s="14"/>
      <c r="IF10" s="12"/>
      <c r="IG10" s="12"/>
      <c r="IH10" s="12"/>
      <c r="II10" s="12"/>
      <c r="IJ10" s="12"/>
      <c r="IK10" s="12"/>
      <c r="IL10" s="12"/>
      <c r="IM10" s="12"/>
      <c r="IN10" s="12"/>
    </row>
    <row r="11" spans="1:26" ht="22.5" customHeight="1">
      <c r="A11" s="4">
        <f t="shared" si="0"/>
        <v>5</v>
      </c>
      <c r="B11" s="4" t="s">
        <v>561</v>
      </c>
      <c r="C11" s="4" t="s">
        <v>553</v>
      </c>
      <c r="D11" s="4" t="s">
        <v>579</v>
      </c>
      <c r="E11" s="4" t="s">
        <v>320</v>
      </c>
      <c r="F11" s="4" t="s">
        <v>564</v>
      </c>
      <c r="G11" s="25">
        <v>2.35</v>
      </c>
      <c r="H11" s="4" t="s">
        <v>565</v>
      </c>
      <c r="I11" s="4">
        <v>5</v>
      </c>
      <c r="J11" s="4">
        <v>3.5</v>
      </c>
      <c r="K11" s="26" t="s">
        <v>577</v>
      </c>
      <c r="L11" s="4" t="s">
        <v>565</v>
      </c>
      <c r="M11" s="25">
        <v>2.4</v>
      </c>
      <c r="N11" s="4" t="s">
        <v>314</v>
      </c>
      <c r="O11" s="4" t="s">
        <v>321</v>
      </c>
      <c r="P11" s="25">
        <v>5</v>
      </c>
      <c r="Q11" s="25">
        <v>3.5</v>
      </c>
      <c r="R11" s="4" t="s">
        <v>578</v>
      </c>
      <c r="S11" s="27">
        <v>9</v>
      </c>
      <c r="T11" s="4"/>
      <c r="U11" s="4"/>
      <c r="V11" s="25"/>
      <c r="W11" s="4"/>
      <c r="X11" s="25">
        <v>225</v>
      </c>
      <c r="Y11" s="4"/>
      <c r="Z11" s="4"/>
    </row>
    <row r="12" spans="1:26" ht="22.5" customHeight="1">
      <c r="A12" s="4">
        <f t="shared" si="0"/>
        <v>6</v>
      </c>
      <c r="B12" s="4" t="s">
        <v>561</v>
      </c>
      <c r="C12" s="4" t="s">
        <v>553</v>
      </c>
      <c r="D12" s="4" t="s">
        <v>580</v>
      </c>
      <c r="E12" s="4" t="s">
        <v>322</v>
      </c>
      <c r="F12" s="4" t="s">
        <v>564</v>
      </c>
      <c r="G12" s="25">
        <v>10.954</v>
      </c>
      <c r="H12" s="4" t="s">
        <v>565</v>
      </c>
      <c r="I12" s="4">
        <v>4.5</v>
      </c>
      <c r="J12" s="4">
        <v>3.5</v>
      </c>
      <c r="K12" s="26" t="s">
        <v>557</v>
      </c>
      <c r="L12" s="4" t="s">
        <v>565</v>
      </c>
      <c r="M12" s="25">
        <v>5</v>
      </c>
      <c r="N12" s="4" t="s">
        <v>323</v>
      </c>
      <c r="O12" s="4" t="s">
        <v>524</v>
      </c>
      <c r="P12" s="25">
        <v>5.5</v>
      </c>
      <c r="Q12" s="25">
        <v>5</v>
      </c>
      <c r="R12" s="4" t="s">
        <v>578</v>
      </c>
      <c r="S12" s="27">
        <v>9</v>
      </c>
      <c r="T12" s="4"/>
      <c r="U12" s="4"/>
      <c r="V12" s="25"/>
      <c r="W12" s="4"/>
      <c r="X12" s="25">
        <v>1100</v>
      </c>
      <c r="Y12" s="4"/>
      <c r="Z12" s="4"/>
    </row>
    <row r="13" spans="1:26" ht="22.5" customHeight="1">
      <c r="A13" s="4">
        <f t="shared" si="0"/>
        <v>7</v>
      </c>
      <c r="B13" s="4" t="s">
        <v>561</v>
      </c>
      <c r="C13" s="4" t="s">
        <v>562</v>
      </c>
      <c r="D13" s="4" t="s">
        <v>581</v>
      </c>
      <c r="E13" s="4" t="s">
        <v>324</v>
      </c>
      <c r="F13" s="4" t="s">
        <v>564</v>
      </c>
      <c r="G13" s="25">
        <v>1.779</v>
      </c>
      <c r="H13" s="4" t="s">
        <v>582</v>
      </c>
      <c r="I13" s="4">
        <v>4.5</v>
      </c>
      <c r="J13" s="4">
        <v>3.5</v>
      </c>
      <c r="K13" s="26" t="s">
        <v>557</v>
      </c>
      <c r="L13" s="4" t="s">
        <v>582</v>
      </c>
      <c r="M13" s="25">
        <v>1.8</v>
      </c>
      <c r="N13" s="4" t="s">
        <v>309</v>
      </c>
      <c r="O13" s="4" t="s">
        <v>325</v>
      </c>
      <c r="P13" s="25">
        <v>5.5</v>
      </c>
      <c r="Q13" s="25">
        <v>5</v>
      </c>
      <c r="R13" s="4" t="s">
        <v>578</v>
      </c>
      <c r="S13" s="27"/>
      <c r="T13" s="4"/>
      <c r="U13" s="4"/>
      <c r="V13" s="25"/>
      <c r="W13" s="4"/>
      <c r="X13" s="25">
        <v>300</v>
      </c>
      <c r="Y13" s="4"/>
      <c r="Z13" s="4"/>
    </row>
    <row r="14" spans="1:26" ht="22.5" customHeight="1">
      <c r="A14" s="4">
        <f t="shared" si="0"/>
        <v>8</v>
      </c>
      <c r="B14" s="4" t="s">
        <v>583</v>
      </c>
      <c r="C14" s="4" t="s">
        <v>562</v>
      </c>
      <c r="D14" s="4" t="s">
        <v>584</v>
      </c>
      <c r="E14" s="4" t="s">
        <v>326</v>
      </c>
      <c r="F14" s="4" t="s">
        <v>564</v>
      </c>
      <c r="G14" s="25">
        <v>1.361</v>
      </c>
      <c r="H14" s="4" t="s">
        <v>582</v>
      </c>
      <c r="I14" s="4">
        <v>5</v>
      </c>
      <c r="J14" s="4">
        <v>3.5</v>
      </c>
      <c r="K14" s="26" t="s">
        <v>557</v>
      </c>
      <c r="L14" s="4" t="s">
        <v>585</v>
      </c>
      <c r="M14" s="25">
        <v>1.4</v>
      </c>
      <c r="N14" s="4" t="s">
        <v>309</v>
      </c>
      <c r="O14" s="4" t="s">
        <v>327</v>
      </c>
      <c r="P14" s="25">
        <v>5.5</v>
      </c>
      <c r="Q14" s="25">
        <v>5</v>
      </c>
      <c r="R14" s="4" t="s">
        <v>586</v>
      </c>
      <c r="S14" s="27"/>
      <c r="T14" s="4"/>
      <c r="U14" s="4"/>
      <c r="V14" s="25"/>
      <c r="W14" s="4"/>
      <c r="X14" s="25">
        <v>260</v>
      </c>
      <c r="Y14" s="4"/>
      <c r="Z14" s="4"/>
    </row>
    <row r="15" spans="1:26" ht="22.5" customHeight="1">
      <c r="A15" s="4">
        <f t="shared" si="0"/>
        <v>9</v>
      </c>
      <c r="B15" s="4" t="s">
        <v>561</v>
      </c>
      <c r="C15" s="4" t="s">
        <v>553</v>
      </c>
      <c r="D15" s="4" t="s">
        <v>587</v>
      </c>
      <c r="E15" s="4" t="s">
        <v>328</v>
      </c>
      <c r="F15" s="4" t="s">
        <v>564</v>
      </c>
      <c r="G15" s="25">
        <v>1.628</v>
      </c>
      <c r="H15" s="4" t="s">
        <v>582</v>
      </c>
      <c r="I15" s="28" t="s">
        <v>329</v>
      </c>
      <c r="J15" s="28" t="s">
        <v>330</v>
      </c>
      <c r="K15" s="26" t="s">
        <v>588</v>
      </c>
      <c r="L15" s="4" t="s">
        <v>589</v>
      </c>
      <c r="M15" s="25">
        <v>0.9</v>
      </c>
      <c r="N15" s="4" t="s">
        <v>309</v>
      </c>
      <c r="O15" s="4" t="s">
        <v>331</v>
      </c>
      <c r="P15" s="25">
        <v>6.5</v>
      </c>
      <c r="Q15" s="25">
        <v>6</v>
      </c>
      <c r="R15" s="4" t="s">
        <v>590</v>
      </c>
      <c r="S15" s="27"/>
      <c r="T15" s="4"/>
      <c r="U15" s="4"/>
      <c r="V15" s="25"/>
      <c r="W15" s="4"/>
      <c r="X15" s="25">
        <v>100</v>
      </c>
      <c r="Y15" s="4"/>
      <c r="Z15" s="4"/>
    </row>
    <row r="16" spans="1:26" ht="22.5" customHeight="1">
      <c r="A16" s="22"/>
      <c r="B16" s="137" t="s">
        <v>591</v>
      </c>
      <c r="C16" s="137"/>
      <c r="D16" s="137"/>
      <c r="E16" s="22"/>
      <c r="F16" s="22"/>
      <c r="G16" s="23">
        <f>SUM(G7:G15)</f>
        <v>45.21399999999999</v>
      </c>
      <c r="H16" s="22"/>
      <c r="I16" s="29"/>
      <c r="J16" s="29"/>
      <c r="K16" s="30"/>
      <c r="L16" s="22"/>
      <c r="M16" s="23">
        <f>SUM(M7:M15)</f>
        <v>32.199999999999996</v>
      </c>
      <c r="N16" s="22"/>
      <c r="O16" s="22"/>
      <c r="P16" s="23"/>
      <c r="Q16" s="23"/>
      <c r="R16" s="22"/>
      <c r="S16" s="31"/>
      <c r="T16" s="22"/>
      <c r="U16" s="22"/>
      <c r="V16" s="23"/>
      <c r="W16" s="22"/>
      <c r="X16" s="23">
        <f>SUM(X7:X15)</f>
        <v>6410</v>
      </c>
      <c r="Y16" s="22"/>
      <c r="Z16" s="22"/>
    </row>
    <row r="17" spans="1:26" s="5" customFormat="1" ht="24.75" customHeight="1">
      <c r="A17" s="4">
        <f>A15+1</f>
        <v>10</v>
      </c>
      <c r="B17" s="4" t="s">
        <v>592</v>
      </c>
      <c r="C17" s="4" t="s">
        <v>593</v>
      </c>
      <c r="D17" s="4" t="s">
        <v>594</v>
      </c>
      <c r="E17" s="4" t="s">
        <v>1</v>
      </c>
      <c r="F17" s="4" t="s">
        <v>595</v>
      </c>
      <c r="G17" s="25">
        <v>5.214</v>
      </c>
      <c r="H17" s="4" t="s">
        <v>596</v>
      </c>
      <c r="I17" s="4">
        <v>4.5</v>
      </c>
      <c r="J17" s="4">
        <v>4.5</v>
      </c>
      <c r="K17" s="26" t="s">
        <v>571</v>
      </c>
      <c r="L17" s="4" t="s">
        <v>596</v>
      </c>
      <c r="M17" s="123">
        <v>5.2</v>
      </c>
      <c r="N17" s="132" t="s">
        <v>238</v>
      </c>
      <c r="O17" s="132" t="s">
        <v>97</v>
      </c>
      <c r="P17" s="25">
        <v>6.5</v>
      </c>
      <c r="Q17" s="25">
        <v>6</v>
      </c>
      <c r="R17" s="4" t="s">
        <v>597</v>
      </c>
      <c r="S17" s="4"/>
      <c r="T17" s="4"/>
      <c r="U17" s="4"/>
      <c r="V17" s="25"/>
      <c r="W17" s="4"/>
      <c r="X17" s="25">
        <v>840</v>
      </c>
      <c r="Y17" s="4"/>
      <c r="Z17" s="4"/>
    </row>
    <row r="18" spans="1:26" s="5" customFormat="1" ht="22.5" customHeight="1">
      <c r="A18" s="4">
        <f t="shared" si="0"/>
        <v>11</v>
      </c>
      <c r="B18" s="4" t="s">
        <v>592</v>
      </c>
      <c r="C18" s="4" t="s">
        <v>593</v>
      </c>
      <c r="D18" s="4" t="s">
        <v>518</v>
      </c>
      <c r="E18" s="4" t="s">
        <v>239</v>
      </c>
      <c r="F18" s="4" t="s">
        <v>595</v>
      </c>
      <c r="G18" s="25">
        <v>0.5</v>
      </c>
      <c r="H18" s="4" t="s">
        <v>598</v>
      </c>
      <c r="I18" s="4">
        <v>8</v>
      </c>
      <c r="J18" s="4"/>
      <c r="K18" s="26" t="s">
        <v>571</v>
      </c>
      <c r="L18" s="4" t="s">
        <v>596</v>
      </c>
      <c r="M18" s="123">
        <v>0.5</v>
      </c>
      <c r="N18" s="132" t="s">
        <v>238</v>
      </c>
      <c r="O18" s="132" t="s">
        <v>225</v>
      </c>
      <c r="P18" s="25">
        <v>6.5</v>
      </c>
      <c r="Q18" s="25">
        <v>6</v>
      </c>
      <c r="R18" s="4" t="s">
        <v>597</v>
      </c>
      <c r="S18" s="4"/>
      <c r="T18" s="4"/>
      <c r="U18" s="4"/>
      <c r="V18" s="25"/>
      <c r="W18" s="4"/>
      <c r="X18" s="25">
        <v>100</v>
      </c>
      <c r="Y18" s="4"/>
      <c r="Z18" s="4"/>
    </row>
    <row r="19" spans="1:26" s="5" customFormat="1" ht="22.5" customHeight="1">
      <c r="A19" s="4">
        <f t="shared" si="0"/>
        <v>12</v>
      </c>
      <c r="B19" s="4" t="s">
        <v>592</v>
      </c>
      <c r="C19" s="4" t="s">
        <v>599</v>
      </c>
      <c r="D19" s="4" t="s">
        <v>519</v>
      </c>
      <c r="E19" s="4" t="s">
        <v>240</v>
      </c>
      <c r="F19" s="4" t="s">
        <v>595</v>
      </c>
      <c r="G19" s="25">
        <v>4.7</v>
      </c>
      <c r="H19" s="4" t="s">
        <v>598</v>
      </c>
      <c r="I19" s="4">
        <v>5</v>
      </c>
      <c r="J19" s="4">
        <v>4.5</v>
      </c>
      <c r="K19" s="26" t="s">
        <v>571</v>
      </c>
      <c r="L19" s="4" t="s">
        <v>596</v>
      </c>
      <c r="M19" s="123">
        <v>4.7</v>
      </c>
      <c r="N19" s="132" t="s">
        <v>238</v>
      </c>
      <c r="O19" s="132" t="s">
        <v>241</v>
      </c>
      <c r="P19" s="25">
        <v>6.5</v>
      </c>
      <c r="Q19" s="25">
        <v>6</v>
      </c>
      <c r="R19" s="4" t="s">
        <v>597</v>
      </c>
      <c r="S19" s="4"/>
      <c r="T19" s="4"/>
      <c r="U19" s="4"/>
      <c r="V19" s="25"/>
      <c r="W19" s="4"/>
      <c r="X19" s="25">
        <v>500</v>
      </c>
      <c r="Y19" s="4"/>
      <c r="Z19" s="4"/>
    </row>
    <row r="20" spans="1:26" s="5" customFormat="1" ht="22.5" customHeight="1">
      <c r="A20" s="4">
        <f t="shared" si="0"/>
        <v>13</v>
      </c>
      <c r="B20" s="4" t="s">
        <v>592</v>
      </c>
      <c r="C20" s="4" t="s">
        <v>600</v>
      </c>
      <c r="D20" s="4" t="s">
        <v>601</v>
      </c>
      <c r="E20" s="32" t="s">
        <v>253</v>
      </c>
      <c r="F20" s="4" t="s">
        <v>595</v>
      </c>
      <c r="G20" s="25">
        <v>0.4</v>
      </c>
      <c r="H20" s="4" t="s">
        <v>596</v>
      </c>
      <c r="I20" s="4">
        <v>6.5</v>
      </c>
      <c r="J20" s="4"/>
      <c r="K20" s="26" t="s">
        <v>571</v>
      </c>
      <c r="L20" s="4" t="s">
        <v>596</v>
      </c>
      <c r="M20" s="123">
        <v>0.4</v>
      </c>
      <c r="N20" s="132" t="s">
        <v>3</v>
      </c>
      <c r="O20" s="132" t="s">
        <v>254</v>
      </c>
      <c r="P20" s="25">
        <v>6.5</v>
      </c>
      <c r="Q20" s="25">
        <v>6</v>
      </c>
      <c r="R20" s="4" t="s">
        <v>597</v>
      </c>
      <c r="S20" s="4"/>
      <c r="T20" s="4"/>
      <c r="U20" s="4"/>
      <c r="V20" s="25"/>
      <c r="W20" s="4"/>
      <c r="X20" s="25">
        <v>200</v>
      </c>
      <c r="Y20" s="4"/>
      <c r="Z20" s="4"/>
    </row>
    <row r="21" spans="1:26" s="5" customFormat="1" ht="22.5" customHeight="1">
      <c r="A21" s="4">
        <f t="shared" si="0"/>
        <v>14</v>
      </c>
      <c r="B21" s="4" t="s">
        <v>592</v>
      </c>
      <c r="C21" s="4" t="s">
        <v>602</v>
      </c>
      <c r="D21" s="4" t="s">
        <v>603</v>
      </c>
      <c r="E21" s="4" t="s">
        <v>242</v>
      </c>
      <c r="F21" s="4" t="s">
        <v>595</v>
      </c>
      <c r="G21" s="25">
        <v>3</v>
      </c>
      <c r="H21" s="4" t="s">
        <v>596</v>
      </c>
      <c r="I21" s="4">
        <v>12</v>
      </c>
      <c r="J21" s="4">
        <v>8</v>
      </c>
      <c r="K21" s="26" t="s">
        <v>577</v>
      </c>
      <c r="L21" s="4" t="s">
        <v>596</v>
      </c>
      <c r="M21" s="123">
        <v>3</v>
      </c>
      <c r="N21" s="132" t="s">
        <v>3</v>
      </c>
      <c r="O21" s="132" t="s">
        <v>243</v>
      </c>
      <c r="P21" s="25">
        <v>12</v>
      </c>
      <c r="Q21" s="25">
        <v>8</v>
      </c>
      <c r="R21" s="4" t="s">
        <v>604</v>
      </c>
      <c r="S21" s="4"/>
      <c r="T21" s="4"/>
      <c r="U21" s="4"/>
      <c r="V21" s="25">
        <v>0.5</v>
      </c>
      <c r="W21" s="4" t="s">
        <v>605</v>
      </c>
      <c r="X21" s="25">
        <v>300</v>
      </c>
      <c r="Y21" s="4"/>
      <c r="Z21" s="4"/>
    </row>
    <row r="22" spans="1:26" s="5" customFormat="1" ht="22.5" customHeight="1">
      <c r="A22" s="4">
        <f t="shared" si="0"/>
        <v>15</v>
      </c>
      <c r="B22" s="4" t="s">
        <v>592</v>
      </c>
      <c r="C22" s="4" t="s">
        <v>606</v>
      </c>
      <c r="D22" s="4" t="s">
        <v>607</v>
      </c>
      <c r="E22" s="32" t="s">
        <v>98</v>
      </c>
      <c r="F22" s="4" t="s">
        <v>595</v>
      </c>
      <c r="G22" s="33">
        <v>1.4</v>
      </c>
      <c r="H22" s="32" t="s">
        <v>596</v>
      </c>
      <c r="I22" s="33">
        <v>8</v>
      </c>
      <c r="J22" s="33">
        <v>7</v>
      </c>
      <c r="K22" s="26" t="s">
        <v>577</v>
      </c>
      <c r="L22" s="4" t="s">
        <v>596</v>
      </c>
      <c r="M22" s="123">
        <v>1.4</v>
      </c>
      <c r="N22" s="132" t="s">
        <v>41</v>
      </c>
      <c r="O22" s="132" t="s">
        <v>99</v>
      </c>
      <c r="P22" s="33">
        <v>8</v>
      </c>
      <c r="Q22" s="34">
        <v>7</v>
      </c>
      <c r="R22" s="4" t="s">
        <v>597</v>
      </c>
      <c r="S22" s="4"/>
      <c r="T22" s="4" t="s">
        <v>244</v>
      </c>
      <c r="U22" s="4" t="s">
        <v>245</v>
      </c>
      <c r="V22" s="25"/>
      <c r="W22" s="4"/>
      <c r="X22" s="25">
        <v>80</v>
      </c>
      <c r="Y22" s="4"/>
      <c r="Z22" s="4"/>
    </row>
    <row r="23" spans="1:26" s="5" customFormat="1" ht="22.5" customHeight="1">
      <c r="A23" s="4">
        <f t="shared" si="0"/>
        <v>16</v>
      </c>
      <c r="B23" s="4" t="s">
        <v>592</v>
      </c>
      <c r="C23" s="4" t="s">
        <v>606</v>
      </c>
      <c r="D23" s="4" t="s">
        <v>608</v>
      </c>
      <c r="E23" s="32" t="s">
        <v>246</v>
      </c>
      <c r="F23" s="4" t="s">
        <v>595</v>
      </c>
      <c r="G23" s="33">
        <v>1.3</v>
      </c>
      <c r="H23" s="32" t="s">
        <v>596</v>
      </c>
      <c r="I23" s="33">
        <v>15</v>
      </c>
      <c r="J23" s="33">
        <v>8</v>
      </c>
      <c r="K23" s="26" t="s">
        <v>577</v>
      </c>
      <c r="L23" s="4" t="s">
        <v>596</v>
      </c>
      <c r="M23" s="123">
        <v>1.3</v>
      </c>
      <c r="N23" s="132" t="s">
        <v>3</v>
      </c>
      <c r="O23" s="132" t="s">
        <v>247</v>
      </c>
      <c r="P23" s="33">
        <f aca="true" t="shared" si="1" ref="P23:Q25">I23</f>
        <v>15</v>
      </c>
      <c r="Q23" s="33">
        <f t="shared" si="1"/>
        <v>8</v>
      </c>
      <c r="R23" s="4" t="s">
        <v>604</v>
      </c>
      <c r="S23" s="4"/>
      <c r="T23" s="4"/>
      <c r="U23" s="4"/>
      <c r="V23" s="25">
        <v>0.5</v>
      </c>
      <c r="W23" s="4" t="s">
        <v>605</v>
      </c>
      <c r="X23" s="25">
        <v>300</v>
      </c>
      <c r="Y23" s="4"/>
      <c r="Z23" s="4"/>
    </row>
    <row r="24" spans="1:26" s="5" customFormat="1" ht="22.5" customHeight="1">
      <c r="A24" s="4">
        <f t="shared" si="0"/>
        <v>17</v>
      </c>
      <c r="B24" s="4" t="s">
        <v>592</v>
      </c>
      <c r="C24" s="4" t="s">
        <v>599</v>
      </c>
      <c r="D24" s="4" t="s">
        <v>609</v>
      </c>
      <c r="E24" s="32" t="s">
        <v>248</v>
      </c>
      <c r="F24" s="4" t="s">
        <v>595</v>
      </c>
      <c r="G24" s="33">
        <v>1</v>
      </c>
      <c r="H24" s="32" t="s">
        <v>596</v>
      </c>
      <c r="I24" s="33">
        <v>6</v>
      </c>
      <c r="J24" s="33">
        <v>6</v>
      </c>
      <c r="K24" s="26" t="s">
        <v>577</v>
      </c>
      <c r="L24" s="4" t="s">
        <v>596</v>
      </c>
      <c r="M24" s="123">
        <v>1</v>
      </c>
      <c r="N24" s="132" t="s">
        <v>3</v>
      </c>
      <c r="O24" s="132" t="s">
        <v>19</v>
      </c>
      <c r="P24" s="33">
        <f t="shared" si="1"/>
        <v>6</v>
      </c>
      <c r="Q24" s="33">
        <f t="shared" si="1"/>
        <v>6</v>
      </c>
      <c r="R24" s="4" t="s">
        <v>597</v>
      </c>
      <c r="S24" s="4"/>
      <c r="T24" s="4"/>
      <c r="U24" s="4"/>
      <c r="V24" s="25">
        <v>0.3</v>
      </c>
      <c r="W24" s="4"/>
      <c r="X24" s="25">
        <v>70</v>
      </c>
      <c r="Y24" s="4"/>
      <c r="Z24" s="4"/>
    </row>
    <row r="25" spans="1:26" s="5" customFormat="1" ht="22.5" customHeight="1">
      <c r="A25" s="4">
        <f t="shared" si="0"/>
        <v>18</v>
      </c>
      <c r="B25" s="4" t="s">
        <v>592</v>
      </c>
      <c r="C25" s="4" t="s">
        <v>600</v>
      </c>
      <c r="D25" s="4" t="s">
        <v>610</v>
      </c>
      <c r="E25" s="32" t="s">
        <v>249</v>
      </c>
      <c r="F25" s="4" t="s">
        <v>595</v>
      </c>
      <c r="G25" s="33">
        <v>0.2</v>
      </c>
      <c r="H25" s="32" t="s">
        <v>596</v>
      </c>
      <c r="I25" s="33">
        <v>6</v>
      </c>
      <c r="J25" s="33">
        <v>6</v>
      </c>
      <c r="K25" s="26" t="s">
        <v>577</v>
      </c>
      <c r="L25" s="4" t="s">
        <v>596</v>
      </c>
      <c r="M25" s="123">
        <v>0.2</v>
      </c>
      <c r="N25" s="132" t="s">
        <v>3</v>
      </c>
      <c r="O25" s="132" t="s">
        <v>250</v>
      </c>
      <c r="P25" s="33">
        <f t="shared" si="1"/>
        <v>6</v>
      </c>
      <c r="Q25" s="33">
        <f t="shared" si="1"/>
        <v>6</v>
      </c>
      <c r="R25" s="4" t="s">
        <v>597</v>
      </c>
      <c r="S25" s="4"/>
      <c r="T25" s="4"/>
      <c r="U25" s="4"/>
      <c r="V25" s="25">
        <v>0.2</v>
      </c>
      <c r="W25" s="4"/>
      <c r="X25" s="25">
        <v>50</v>
      </c>
      <c r="Y25" s="4"/>
      <c r="Z25" s="4"/>
    </row>
    <row r="26" spans="1:26" s="5" customFormat="1" ht="22.5" customHeight="1">
      <c r="A26" s="4">
        <f t="shared" si="0"/>
        <v>19</v>
      </c>
      <c r="B26" s="4" t="s">
        <v>592</v>
      </c>
      <c r="C26" s="4" t="s">
        <v>600</v>
      </c>
      <c r="D26" s="4" t="s">
        <v>611</v>
      </c>
      <c r="E26" s="32" t="s">
        <v>255</v>
      </c>
      <c r="F26" s="4" t="s">
        <v>595</v>
      </c>
      <c r="G26" s="33">
        <v>0.7</v>
      </c>
      <c r="H26" s="32" t="s">
        <v>596</v>
      </c>
      <c r="I26" s="33">
        <v>9</v>
      </c>
      <c r="J26" s="33">
        <v>7</v>
      </c>
      <c r="K26" s="26" t="s">
        <v>577</v>
      </c>
      <c r="L26" s="4" t="s">
        <v>596</v>
      </c>
      <c r="M26" s="123">
        <v>0.7</v>
      </c>
      <c r="N26" s="132" t="s">
        <v>3</v>
      </c>
      <c r="O26" s="132" t="s">
        <v>101</v>
      </c>
      <c r="P26" s="33">
        <v>9</v>
      </c>
      <c r="Q26" s="33">
        <v>7</v>
      </c>
      <c r="R26" s="4" t="s">
        <v>597</v>
      </c>
      <c r="S26" s="4"/>
      <c r="T26" s="4" t="s">
        <v>256</v>
      </c>
      <c r="U26" s="4"/>
      <c r="V26" s="25">
        <v>0.1</v>
      </c>
      <c r="W26" s="4"/>
      <c r="X26" s="25">
        <v>50</v>
      </c>
      <c r="Y26" s="4"/>
      <c r="Z26" s="4"/>
    </row>
    <row r="27" spans="1:26" s="5" customFormat="1" ht="22.5" customHeight="1">
      <c r="A27" s="4">
        <f t="shared" si="0"/>
        <v>20</v>
      </c>
      <c r="B27" s="4" t="s">
        <v>592</v>
      </c>
      <c r="C27" s="4" t="s">
        <v>600</v>
      </c>
      <c r="D27" s="4" t="s">
        <v>612</v>
      </c>
      <c r="E27" s="32" t="s">
        <v>257</v>
      </c>
      <c r="F27" s="4" t="s">
        <v>595</v>
      </c>
      <c r="G27" s="33">
        <v>0.7</v>
      </c>
      <c r="H27" s="32" t="s">
        <v>596</v>
      </c>
      <c r="I27" s="33">
        <v>9</v>
      </c>
      <c r="J27" s="33">
        <v>7</v>
      </c>
      <c r="K27" s="26" t="s">
        <v>577</v>
      </c>
      <c r="L27" s="4" t="s">
        <v>596</v>
      </c>
      <c r="M27" s="123">
        <v>0.7</v>
      </c>
      <c r="N27" s="132" t="s">
        <v>3</v>
      </c>
      <c r="O27" s="132" t="s">
        <v>101</v>
      </c>
      <c r="P27" s="33">
        <v>7</v>
      </c>
      <c r="Q27" s="25" t="s">
        <v>597</v>
      </c>
      <c r="R27" s="4" t="s">
        <v>597</v>
      </c>
      <c r="S27" s="4"/>
      <c r="T27" s="4" t="s">
        <v>256</v>
      </c>
      <c r="U27" s="4"/>
      <c r="V27" s="25">
        <v>0.1</v>
      </c>
      <c r="W27" s="4"/>
      <c r="X27" s="25">
        <v>50</v>
      </c>
      <c r="Y27" s="4"/>
      <c r="Z27" s="4"/>
    </row>
    <row r="28" spans="1:26" s="5" customFormat="1" ht="22.5" customHeight="1">
      <c r="A28" s="4">
        <f t="shared" si="0"/>
        <v>21</v>
      </c>
      <c r="B28" s="4" t="s">
        <v>592</v>
      </c>
      <c r="C28" s="32" t="s">
        <v>613</v>
      </c>
      <c r="D28" s="4" t="s">
        <v>614</v>
      </c>
      <c r="E28" s="32" t="s">
        <v>100</v>
      </c>
      <c r="F28" s="4" t="s">
        <v>595</v>
      </c>
      <c r="G28" s="33">
        <v>0.8</v>
      </c>
      <c r="H28" s="32" t="s">
        <v>596</v>
      </c>
      <c r="I28" s="33">
        <v>8</v>
      </c>
      <c r="J28" s="33">
        <v>8</v>
      </c>
      <c r="K28" s="26" t="s">
        <v>577</v>
      </c>
      <c r="L28" s="4" t="s">
        <v>596</v>
      </c>
      <c r="M28" s="123">
        <v>0.8</v>
      </c>
      <c r="N28" s="132" t="s">
        <v>3</v>
      </c>
      <c r="O28" s="132" t="s">
        <v>101</v>
      </c>
      <c r="P28" s="33">
        <f>I28</f>
        <v>8</v>
      </c>
      <c r="Q28" s="33">
        <f>J28</f>
        <v>8</v>
      </c>
      <c r="R28" s="4" t="s">
        <v>604</v>
      </c>
      <c r="S28" s="4"/>
      <c r="T28" s="4"/>
      <c r="U28" s="4"/>
      <c r="V28" s="25"/>
      <c r="W28" s="4" t="s">
        <v>605</v>
      </c>
      <c r="X28" s="25">
        <v>50</v>
      </c>
      <c r="Y28" s="4"/>
      <c r="Z28" s="4"/>
    </row>
    <row r="29" spans="1:26" s="5" customFormat="1" ht="22.5" customHeight="1">
      <c r="A29" s="4">
        <f t="shared" si="0"/>
        <v>22</v>
      </c>
      <c r="B29" s="4" t="s">
        <v>592</v>
      </c>
      <c r="C29" s="32" t="s">
        <v>613</v>
      </c>
      <c r="D29" s="32" t="s">
        <v>615</v>
      </c>
      <c r="E29" s="32" t="s">
        <v>102</v>
      </c>
      <c r="F29" s="4" t="s">
        <v>595</v>
      </c>
      <c r="G29" s="33">
        <v>0.2</v>
      </c>
      <c r="H29" s="32" t="s">
        <v>596</v>
      </c>
      <c r="I29" s="33">
        <v>7</v>
      </c>
      <c r="J29" s="33">
        <v>7</v>
      </c>
      <c r="K29" s="26" t="s">
        <v>577</v>
      </c>
      <c r="L29" s="4" t="s">
        <v>596</v>
      </c>
      <c r="M29" s="123">
        <v>0.2</v>
      </c>
      <c r="N29" s="132" t="s">
        <v>3</v>
      </c>
      <c r="O29" s="132" t="s">
        <v>250</v>
      </c>
      <c r="P29" s="33">
        <v>8</v>
      </c>
      <c r="Q29" s="33">
        <v>8</v>
      </c>
      <c r="R29" s="32" t="s">
        <v>597</v>
      </c>
      <c r="S29" s="4"/>
      <c r="T29" s="4"/>
      <c r="U29" s="4"/>
      <c r="V29" s="25">
        <v>0.1</v>
      </c>
      <c r="W29" s="4"/>
      <c r="X29" s="25">
        <v>40</v>
      </c>
      <c r="Y29" s="4"/>
      <c r="Z29" s="4"/>
    </row>
    <row r="30" spans="1:26" s="5" customFormat="1" ht="22.5" customHeight="1">
      <c r="A30" s="4">
        <f t="shared" si="0"/>
        <v>23</v>
      </c>
      <c r="B30" s="4" t="s">
        <v>592</v>
      </c>
      <c r="C30" s="32" t="s">
        <v>593</v>
      </c>
      <c r="D30" s="32" t="s">
        <v>616</v>
      </c>
      <c r="E30" s="32" t="s">
        <v>251</v>
      </c>
      <c r="F30" s="4" t="s">
        <v>595</v>
      </c>
      <c r="G30" s="33">
        <v>4.565</v>
      </c>
      <c r="H30" s="32" t="s">
        <v>596</v>
      </c>
      <c r="I30" s="33">
        <v>5.5</v>
      </c>
      <c r="J30" s="33">
        <v>5</v>
      </c>
      <c r="K30" s="26" t="s">
        <v>577</v>
      </c>
      <c r="L30" s="4" t="s">
        <v>596</v>
      </c>
      <c r="M30" s="123">
        <v>4.6</v>
      </c>
      <c r="N30" s="132" t="s">
        <v>3</v>
      </c>
      <c r="O30" s="132" t="s">
        <v>252</v>
      </c>
      <c r="P30" s="33">
        <v>6.5</v>
      </c>
      <c r="Q30" s="33">
        <v>6</v>
      </c>
      <c r="R30" s="4" t="s">
        <v>597</v>
      </c>
      <c r="S30" s="4">
        <v>10</v>
      </c>
      <c r="T30" s="4"/>
      <c r="U30" s="4"/>
      <c r="V30" s="25"/>
      <c r="W30" s="4"/>
      <c r="X30" s="25">
        <v>250</v>
      </c>
      <c r="Y30" s="4"/>
      <c r="Z30" s="4"/>
    </row>
    <row r="31" spans="1:26" s="5" customFormat="1" ht="22.5" customHeight="1">
      <c r="A31" s="4">
        <f t="shared" si="0"/>
        <v>24</v>
      </c>
      <c r="B31" s="32" t="s">
        <v>617</v>
      </c>
      <c r="C31" s="4" t="s">
        <v>593</v>
      </c>
      <c r="D31" s="4" t="s">
        <v>618</v>
      </c>
      <c r="E31" s="32" t="s">
        <v>103</v>
      </c>
      <c r="F31" s="4" t="s">
        <v>595</v>
      </c>
      <c r="G31" s="33">
        <v>0.205</v>
      </c>
      <c r="H31" s="32" t="s">
        <v>596</v>
      </c>
      <c r="I31" s="33">
        <v>6</v>
      </c>
      <c r="J31" s="33">
        <v>6</v>
      </c>
      <c r="K31" s="26" t="s">
        <v>577</v>
      </c>
      <c r="L31" s="4" t="s">
        <v>596</v>
      </c>
      <c r="M31" s="123">
        <v>0.2</v>
      </c>
      <c r="N31" s="132" t="s">
        <v>3</v>
      </c>
      <c r="O31" s="132" t="s">
        <v>104</v>
      </c>
      <c r="P31" s="33">
        <v>6</v>
      </c>
      <c r="Q31" s="25">
        <v>6</v>
      </c>
      <c r="R31" s="4" t="s">
        <v>597</v>
      </c>
      <c r="S31" s="4"/>
      <c r="T31" s="4"/>
      <c r="U31" s="4"/>
      <c r="V31" s="25">
        <v>0.1</v>
      </c>
      <c r="W31" s="4"/>
      <c r="X31" s="25">
        <v>50</v>
      </c>
      <c r="Y31" s="4"/>
      <c r="Z31" s="4"/>
    </row>
    <row r="32" spans="1:26" s="5" customFormat="1" ht="22.5" customHeight="1">
      <c r="A32" s="22"/>
      <c r="B32" s="137" t="s">
        <v>619</v>
      </c>
      <c r="C32" s="137"/>
      <c r="D32" s="137"/>
      <c r="E32" s="22"/>
      <c r="F32" s="22"/>
      <c r="G32" s="23">
        <f>SUM(G17:G31)</f>
        <v>24.884</v>
      </c>
      <c r="H32" s="35"/>
      <c r="I32" s="36"/>
      <c r="J32" s="36"/>
      <c r="K32" s="30"/>
      <c r="L32" s="22"/>
      <c r="M32" s="23">
        <f>SUM(M17:M31)</f>
        <v>24.899999999999995</v>
      </c>
      <c r="N32" s="37"/>
      <c r="O32" s="35"/>
      <c r="P32" s="36"/>
      <c r="Q32" s="23"/>
      <c r="R32" s="22"/>
      <c r="S32" s="22"/>
      <c r="T32" s="22"/>
      <c r="U32" s="22"/>
      <c r="V32" s="23"/>
      <c r="W32" s="22"/>
      <c r="X32" s="23">
        <f>SUM(X17:X31)</f>
        <v>2930</v>
      </c>
      <c r="Y32" s="22"/>
      <c r="Z32" s="22"/>
    </row>
    <row r="33" spans="1:26" s="5" customFormat="1" ht="22.5" customHeight="1">
      <c r="A33" s="4">
        <f>A31+1</f>
        <v>25</v>
      </c>
      <c r="B33" s="4" t="s">
        <v>620</v>
      </c>
      <c r="C33" s="4" t="s">
        <v>621</v>
      </c>
      <c r="D33" s="4" t="s">
        <v>622</v>
      </c>
      <c r="E33" s="4" t="s">
        <v>2</v>
      </c>
      <c r="F33" s="4" t="s">
        <v>595</v>
      </c>
      <c r="G33" s="25">
        <v>5</v>
      </c>
      <c r="H33" s="4" t="s">
        <v>598</v>
      </c>
      <c r="I33" s="4">
        <v>4.5</v>
      </c>
      <c r="J33" s="4">
        <v>3.5</v>
      </c>
      <c r="K33" s="26" t="s">
        <v>557</v>
      </c>
      <c r="L33" s="4" t="s">
        <v>596</v>
      </c>
      <c r="M33" s="123">
        <v>4.6</v>
      </c>
      <c r="N33" s="4" t="s">
        <v>5</v>
      </c>
      <c r="O33" s="4" t="s">
        <v>4</v>
      </c>
      <c r="P33" s="25">
        <v>5.5</v>
      </c>
      <c r="Q33" s="25">
        <v>5</v>
      </c>
      <c r="R33" s="4" t="s">
        <v>623</v>
      </c>
      <c r="S33" s="4">
        <v>6</v>
      </c>
      <c r="T33" s="4"/>
      <c r="U33" s="4"/>
      <c r="V33" s="25"/>
      <c r="W33" s="4"/>
      <c r="X33" s="25">
        <v>210</v>
      </c>
      <c r="Y33" s="2"/>
      <c r="Z33" s="4" t="s">
        <v>624</v>
      </c>
    </row>
    <row r="34" spans="1:26" s="5" customFormat="1" ht="22.5" customHeight="1">
      <c r="A34" s="4">
        <f aca="true" t="shared" si="2" ref="A34:A43">A33+1</f>
        <v>26</v>
      </c>
      <c r="B34" s="4" t="s">
        <v>620</v>
      </c>
      <c r="C34" s="4" t="s">
        <v>625</v>
      </c>
      <c r="D34" s="4" t="s">
        <v>626</v>
      </c>
      <c r="E34" s="4" t="s">
        <v>6</v>
      </c>
      <c r="F34" s="4" t="s">
        <v>595</v>
      </c>
      <c r="G34" s="25">
        <v>6.907</v>
      </c>
      <c r="H34" s="4" t="s">
        <v>596</v>
      </c>
      <c r="I34" s="4">
        <v>5</v>
      </c>
      <c r="J34" s="4">
        <v>4</v>
      </c>
      <c r="K34" s="26" t="s">
        <v>557</v>
      </c>
      <c r="L34" s="4" t="s">
        <v>596</v>
      </c>
      <c r="M34" s="123">
        <v>3.3</v>
      </c>
      <c r="N34" s="4" t="s">
        <v>3</v>
      </c>
      <c r="O34" s="4" t="s">
        <v>7</v>
      </c>
      <c r="P34" s="25">
        <v>6</v>
      </c>
      <c r="Q34" s="25">
        <v>5</v>
      </c>
      <c r="R34" s="4" t="s">
        <v>623</v>
      </c>
      <c r="S34" s="4">
        <v>6</v>
      </c>
      <c r="T34" s="4"/>
      <c r="U34" s="4"/>
      <c r="V34" s="25"/>
      <c r="W34" s="4"/>
      <c r="X34" s="25">
        <v>180</v>
      </c>
      <c r="Y34" s="2"/>
      <c r="Z34" s="4"/>
    </row>
    <row r="35" spans="1:26" s="5" customFormat="1" ht="22.5" customHeight="1">
      <c r="A35" s="4">
        <f t="shared" si="2"/>
        <v>27</v>
      </c>
      <c r="B35" s="4" t="s">
        <v>620</v>
      </c>
      <c r="C35" s="4" t="s">
        <v>625</v>
      </c>
      <c r="D35" s="4" t="s">
        <v>627</v>
      </c>
      <c r="E35" s="4" t="s">
        <v>8</v>
      </c>
      <c r="F35" s="4" t="s">
        <v>595</v>
      </c>
      <c r="G35" s="25">
        <v>1.709</v>
      </c>
      <c r="H35" s="4" t="s">
        <v>596</v>
      </c>
      <c r="I35" s="4">
        <v>6</v>
      </c>
      <c r="J35" s="4">
        <v>4</v>
      </c>
      <c r="K35" s="26" t="s">
        <v>571</v>
      </c>
      <c r="L35" s="4" t="s">
        <v>596</v>
      </c>
      <c r="M35" s="123">
        <v>1.6</v>
      </c>
      <c r="N35" s="4" t="s">
        <v>3</v>
      </c>
      <c r="O35" s="4" t="s">
        <v>9</v>
      </c>
      <c r="P35" s="25">
        <v>6.5</v>
      </c>
      <c r="Q35" s="25">
        <v>6</v>
      </c>
      <c r="R35" s="4" t="s">
        <v>623</v>
      </c>
      <c r="S35" s="4"/>
      <c r="T35" s="4"/>
      <c r="U35" s="4"/>
      <c r="V35" s="25"/>
      <c r="W35" s="4"/>
      <c r="X35" s="25">
        <v>260</v>
      </c>
      <c r="Y35" s="2"/>
      <c r="Z35" s="4"/>
    </row>
    <row r="36" spans="1:26" s="5" customFormat="1" ht="22.5" customHeight="1">
      <c r="A36" s="4">
        <f t="shared" si="2"/>
        <v>28</v>
      </c>
      <c r="B36" s="4" t="s">
        <v>620</v>
      </c>
      <c r="C36" s="4" t="s">
        <v>628</v>
      </c>
      <c r="D36" s="4" t="s">
        <v>629</v>
      </c>
      <c r="E36" s="4" t="s">
        <v>10</v>
      </c>
      <c r="F36" s="4" t="s">
        <v>595</v>
      </c>
      <c r="G36" s="25">
        <v>3.851</v>
      </c>
      <c r="H36" s="4" t="s">
        <v>598</v>
      </c>
      <c r="I36" s="4">
        <v>5</v>
      </c>
      <c r="J36" s="4">
        <v>4</v>
      </c>
      <c r="K36" s="26" t="s">
        <v>557</v>
      </c>
      <c r="L36" s="4" t="s">
        <v>596</v>
      </c>
      <c r="M36" s="123">
        <v>3.9</v>
      </c>
      <c r="N36" s="4" t="s">
        <v>3</v>
      </c>
      <c r="O36" s="4" t="s">
        <v>11</v>
      </c>
      <c r="P36" s="25">
        <v>5.5</v>
      </c>
      <c r="Q36" s="25">
        <v>5</v>
      </c>
      <c r="R36" s="4" t="s">
        <v>623</v>
      </c>
      <c r="S36" s="4">
        <v>11</v>
      </c>
      <c r="T36" s="4"/>
      <c r="U36" s="4"/>
      <c r="V36" s="25"/>
      <c r="W36" s="4"/>
      <c r="X36" s="25">
        <v>236</v>
      </c>
      <c r="Y36" s="2"/>
      <c r="Z36" s="38"/>
    </row>
    <row r="37" spans="1:26" s="5" customFormat="1" ht="24.75" customHeight="1">
      <c r="A37" s="4">
        <f t="shared" si="2"/>
        <v>29</v>
      </c>
      <c r="B37" s="4" t="s">
        <v>620</v>
      </c>
      <c r="C37" s="4" t="s">
        <v>628</v>
      </c>
      <c r="D37" s="39" t="s">
        <v>630</v>
      </c>
      <c r="E37" s="4" t="s">
        <v>12</v>
      </c>
      <c r="F37" s="4" t="s">
        <v>595</v>
      </c>
      <c r="G37" s="25">
        <v>3.105</v>
      </c>
      <c r="H37" s="4" t="s">
        <v>598</v>
      </c>
      <c r="I37" s="4">
        <v>4.5</v>
      </c>
      <c r="J37" s="4">
        <v>3.5</v>
      </c>
      <c r="K37" s="26" t="s">
        <v>557</v>
      </c>
      <c r="L37" s="4" t="s">
        <v>596</v>
      </c>
      <c r="M37" s="123">
        <v>2.9</v>
      </c>
      <c r="N37" s="4" t="s">
        <v>3</v>
      </c>
      <c r="O37" s="4" t="s">
        <v>13</v>
      </c>
      <c r="P37" s="25">
        <v>5.5</v>
      </c>
      <c r="Q37" s="25">
        <v>5</v>
      </c>
      <c r="R37" s="4" t="s">
        <v>623</v>
      </c>
      <c r="S37" s="4"/>
      <c r="T37" s="4"/>
      <c r="U37" s="4"/>
      <c r="V37" s="25"/>
      <c r="W37" s="4"/>
      <c r="X37" s="25">
        <v>240</v>
      </c>
      <c r="Y37" s="2"/>
      <c r="Z37" s="4" t="s">
        <v>631</v>
      </c>
    </row>
    <row r="38" spans="1:26" s="5" customFormat="1" ht="24.75" customHeight="1">
      <c r="A38" s="4">
        <f t="shared" si="2"/>
        <v>30</v>
      </c>
      <c r="B38" s="4" t="s">
        <v>620</v>
      </c>
      <c r="C38" s="4" t="s">
        <v>628</v>
      </c>
      <c r="D38" s="39" t="s">
        <v>632</v>
      </c>
      <c r="E38" s="4" t="s">
        <v>14</v>
      </c>
      <c r="F38" s="4" t="s">
        <v>595</v>
      </c>
      <c r="G38" s="25">
        <v>1.036</v>
      </c>
      <c r="H38" s="4" t="s">
        <v>598</v>
      </c>
      <c r="I38" s="4">
        <v>4.5</v>
      </c>
      <c r="J38" s="4">
        <v>3.5</v>
      </c>
      <c r="K38" s="26" t="s">
        <v>557</v>
      </c>
      <c r="L38" s="4" t="s">
        <v>596</v>
      </c>
      <c r="M38" s="123">
        <v>1</v>
      </c>
      <c r="N38" s="4" t="s">
        <v>3</v>
      </c>
      <c r="O38" s="4" t="s">
        <v>15</v>
      </c>
      <c r="P38" s="25">
        <v>5.5</v>
      </c>
      <c r="Q38" s="25">
        <v>5</v>
      </c>
      <c r="R38" s="4" t="s">
        <v>623</v>
      </c>
      <c r="S38" s="4"/>
      <c r="T38" s="4"/>
      <c r="U38" s="4"/>
      <c r="V38" s="25"/>
      <c r="W38" s="4"/>
      <c r="X38" s="25">
        <v>90</v>
      </c>
      <c r="Y38" s="2"/>
      <c r="Z38" s="4" t="s">
        <v>631</v>
      </c>
    </row>
    <row r="39" spans="1:26" s="5" customFormat="1" ht="22.5" customHeight="1">
      <c r="A39" s="4">
        <f t="shared" si="2"/>
        <v>31</v>
      </c>
      <c r="B39" s="4" t="s">
        <v>620</v>
      </c>
      <c r="C39" s="4" t="s">
        <v>628</v>
      </c>
      <c r="D39" s="26" t="s">
        <v>633</v>
      </c>
      <c r="E39" s="26" t="s">
        <v>16</v>
      </c>
      <c r="F39" s="4" t="s">
        <v>595</v>
      </c>
      <c r="G39" s="40">
        <v>4.824</v>
      </c>
      <c r="H39" s="4" t="s">
        <v>598</v>
      </c>
      <c r="I39" s="26">
        <v>5</v>
      </c>
      <c r="J39" s="26">
        <v>4</v>
      </c>
      <c r="K39" s="26" t="s">
        <v>557</v>
      </c>
      <c r="L39" s="4" t="s">
        <v>596</v>
      </c>
      <c r="M39" s="123">
        <v>2.8</v>
      </c>
      <c r="N39" s="4" t="s">
        <v>3</v>
      </c>
      <c r="O39" s="4" t="s">
        <v>17</v>
      </c>
      <c r="P39" s="40">
        <v>5.5</v>
      </c>
      <c r="Q39" s="40">
        <v>5</v>
      </c>
      <c r="R39" s="4" t="s">
        <v>623</v>
      </c>
      <c r="S39" s="4"/>
      <c r="T39" s="4"/>
      <c r="U39" s="4"/>
      <c r="V39" s="25"/>
      <c r="W39" s="4"/>
      <c r="X39" s="40">
        <v>220</v>
      </c>
      <c r="Y39" s="2"/>
      <c r="Z39" s="4"/>
    </row>
    <row r="40" spans="1:26" s="5" customFormat="1" ht="22.5" customHeight="1">
      <c r="A40" s="4">
        <f t="shared" si="2"/>
        <v>32</v>
      </c>
      <c r="B40" s="4" t="s">
        <v>620</v>
      </c>
      <c r="C40" s="4" t="s">
        <v>628</v>
      </c>
      <c r="D40" s="26" t="s">
        <v>634</v>
      </c>
      <c r="E40" s="4" t="s">
        <v>79</v>
      </c>
      <c r="F40" s="4" t="s">
        <v>595</v>
      </c>
      <c r="G40" s="25">
        <v>7.4</v>
      </c>
      <c r="H40" s="4" t="s">
        <v>598</v>
      </c>
      <c r="I40" s="4">
        <v>4</v>
      </c>
      <c r="J40" s="4">
        <v>3.5</v>
      </c>
      <c r="K40" s="26" t="s">
        <v>571</v>
      </c>
      <c r="L40" s="4" t="s">
        <v>596</v>
      </c>
      <c r="M40" s="123">
        <v>3.5</v>
      </c>
      <c r="N40" s="4" t="s">
        <v>80</v>
      </c>
      <c r="O40" s="26" t="s">
        <v>81</v>
      </c>
      <c r="P40" s="40">
        <v>6.5</v>
      </c>
      <c r="Q40" s="40">
        <v>6</v>
      </c>
      <c r="R40" s="4" t="s">
        <v>623</v>
      </c>
      <c r="S40" s="4"/>
      <c r="T40" s="26"/>
      <c r="U40" s="26"/>
      <c r="V40" s="40"/>
      <c r="W40" s="4"/>
      <c r="X40" s="25">
        <v>260</v>
      </c>
      <c r="Y40" s="2"/>
      <c r="Z40" s="4"/>
    </row>
    <row r="41" spans="1:26" s="5" customFormat="1" ht="22.5" customHeight="1">
      <c r="A41" s="4">
        <f t="shared" si="2"/>
        <v>33</v>
      </c>
      <c r="B41" s="4" t="s">
        <v>620</v>
      </c>
      <c r="C41" s="4" t="s">
        <v>628</v>
      </c>
      <c r="D41" s="26" t="s">
        <v>635</v>
      </c>
      <c r="E41" s="4" t="s">
        <v>105</v>
      </c>
      <c r="F41" s="4" t="s">
        <v>595</v>
      </c>
      <c r="G41" s="25">
        <v>1.6</v>
      </c>
      <c r="H41" s="4" t="s">
        <v>598</v>
      </c>
      <c r="I41" s="4">
        <v>4.5</v>
      </c>
      <c r="J41" s="4">
        <v>3.5</v>
      </c>
      <c r="K41" s="26" t="s">
        <v>571</v>
      </c>
      <c r="L41" s="4" t="s">
        <v>596</v>
      </c>
      <c r="M41" s="123">
        <v>1.6</v>
      </c>
      <c r="N41" s="4" t="s">
        <v>3</v>
      </c>
      <c r="O41" s="26" t="s">
        <v>106</v>
      </c>
      <c r="P41" s="40">
        <v>6.5</v>
      </c>
      <c r="Q41" s="40">
        <v>6</v>
      </c>
      <c r="R41" s="4" t="s">
        <v>623</v>
      </c>
      <c r="S41" s="4"/>
      <c r="T41" s="26"/>
      <c r="U41" s="26"/>
      <c r="V41" s="40"/>
      <c r="W41" s="4"/>
      <c r="X41" s="25">
        <v>100</v>
      </c>
      <c r="Y41" s="2"/>
      <c r="Z41" s="4"/>
    </row>
    <row r="42" spans="1:26" s="5" customFormat="1" ht="22.5" customHeight="1">
      <c r="A42" s="4">
        <f t="shared" si="2"/>
        <v>34</v>
      </c>
      <c r="B42" s="4" t="s">
        <v>620</v>
      </c>
      <c r="C42" s="4" t="s">
        <v>628</v>
      </c>
      <c r="D42" s="26" t="s">
        <v>636</v>
      </c>
      <c r="E42" s="4" t="s">
        <v>107</v>
      </c>
      <c r="F42" s="4" t="s">
        <v>595</v>
      </c>
      <c r="G42" s="25">
        <v>4.949</v>
      </c>
      <c r="H42" s="4" t="s">
        <v>596</v>
      </c>
      <c r="I42" s="4">
        <v>7</v>
      </c>
      <c r="J42" s="4">
        <v>5</v>
      </c>
      <c r="K42" s="26" t="s">
        <v>557</v>
      </c>
      <c r="L42" s="4" t="s">
        <v>596</v>
      </c>
      <c r="M42" s="123">
        <v>4.9</v>
      </c>
      <c r="N42" s="4" t="s">
        <v>3</v>
      </c>
      <c r="O42" s="26" t="s">
        <v>108</v>
      </c>
      <c r="P42" s="40">
        <v>7</v>
      </c>
      <c r="Q42" s="40">
        <v>5.5</v>
      </c>
      <c r="R42" s="4" t="s">
        <v>623</v>
      </c>
      <c r="S42" s="4"/>
      <c r="T42" s="26"/>
      <c r="U42" s="26"/>
      <c r="V42" s="40"/>
      <c r="W42" s="4"/>
      <c r="X42" s="25">
        <v>400</v>
      </c>
      <c r="Y42" s="2"/>
      <c r="Z42" s="4"/>
    </row>
    <row r="43" spans="1:26" s="5" customFormat="1" ht="22.5" customHeight="1">
      <c r="A43" s="4">
        <f t="shared" si="2"/>
        <v>35</v>
      </c>
      <c r="B43" s="4" t="s">
        <v>637</v>
      </c>
      <c r="C43" s="4" t="s">
        <v>628</v>
      </c>
      <c r="D43" s="26" t="s">
        <v>638</v>
      </c>
      <c r="E43" s="4" t="s">
        <v>109</v>
      </c>
      <c r="F43" s="4" t="s">
        <v>595</v>
      </c>
      <c r="G43" s="25">
        <v>8.2</v>
      </c>
      <c r="H43" s="4" t="s">
        <v>598</v>
      </c>
      <c r="I43" s="4">
        <v>4.5</v>
      </c>
      <c r="J43" s="4">
        <v>3.5</v>
      </c>
      <c r="K43" s="26" t="s">
        <v>557</v>
      </c>
      <c r="L43" s="4" t="s">
        <v>596</v>
      </c>
      <c r="M43" s="123">
        <v>8.2</v>
      </c>
      <c r="N43" s="4" t="s">
        <v>3</v>
      </c>
      <c r="O43" s="26" t="s">
        <v>110</v>
      </c>
      <c r="P43" s="40">
        <v>6</v>
      </c>
      <c r="Q43" s="40">
        <v>5</v>
      </c>
      <c r="R43" s="4" t="s">
        <v>623</v>
      </c>
      <c r="S43" s="4"/>
      <c r="T43" s="26"/>
      <c r="U43" s="26"/>
      <c r="V43" s="40"/>
      <c r="W43" s="4"/>
      <c r="X43" s="25">
        <v>580</v>
      </c>
      <c r="Y43" s="2"/>
      <c r="Z43" s="4"/>
    </row>
    <row r="44" spans="1:26" s="5" customFormat="1" ht="22.5" customHeight="1">
      <c r="A44" s="4"/>
      <c r="B44" s="137" t="s">
        <v>639</v>
      </c>
      <c r="C44" s="137"/>
      <c r="D44" s="137"/>
      <c r="E44" s="22"/>
      <c r="F44" s="22"/>
      <c r="G44" s="23">
        <f>SUM(G33:G43)</f>
        <v>48.581</v>
      </c>
      <c r="H44" s="22"/>
      <c r="I44" s="22"/>
      <c r="J44" s="22"/>
      <c r="K44" s="30"/>
      <c r="L44" s="22"/>
      <c r="M44" s="23">
        <f>SUM(M33:M43)</f>
        <v>38.3</v>
      </c>
      <c r="N44" s="22"/>
      <c r="O44" s="30"/>
      <c r="P44" s="41"/>
      <c r="Q44" s="41"/>
      <c r="R44" s="22"/>
      <c r="S44" s="22"/>
      <c r="T44" s="30"/>
      <c r="U44" s="30"/>
      <c r="V44" s="41"/>
      <c r="W44" s="22"/>
      <c r="X44" s="23">
        <f>SUM(X33:X43)</f>
        <v>2776</v>
      </c>
      <c r="Y44" s="42"/>
      <c r="Z44" s="22"/>
    </row>
    <row r="45" spans="1:26" s="5" customFormat="1" ht="22.5" customHeight="1">
      <c r="A45" s="4">
        <f>A43+1</f>
        <v>36</v>
      </c>
      <c r="B45" s="4" t="s">
        <v>640</v>
      </c>
      <c r="C45" s="4" t="s">
        <v>641</v>
      </c>
      <c r="D45" s="4" t="s">
        <v>642</v>
      </c>
      <c r="E45" s="4" t="s">
        <v>111</v>
      </c>
      <c r="F45" s="4" t="s">
        <v>643</v>
      </c>
      <c r="G45" s="25">
        <v>2.613</v>
      </c>
      <c r="H45" s="4" t="s">
        <v>596</v>
      </c>
      <c r="I45" s="4">
        <v>6.5</v>
      </c>
      <c r="J45" s="4">
        <v>6</v>
      </c>
      <c r="K45" s="26" t="s">
        <v>577</v>
      </c>
      <c r="L45" s="4" t="s">
        <v>596</v>
      </c>
      <c r="M45" s="123">
        <v>1.6</v>
      </c>
      <c r="N45" s="4" t="s">
        <v>19</v>
      </c>
      <c r="O45" s="4" t="s">
        <v>18</v>
      </c>
      <c r="P45" s="25">
        <v>6.5</v>
      </c>
      <c r="Q45" s="25">
        <v>6</v>
      </c>
      <c r="R45" s="4" t="s">
        <v>597</v>
      </c>
      <c r="S45" s="4"/>
      <c r="T45" s="4" t="s">
        <v>20</v>
      </c>
      <c r="U45" s="4"/>
      <c r="V45" s="25">
        <v>2.613</v>
      </c>
      <c r="W45" s="4"/>
      <c r="X45" s="25">
        <v>300</v>
      </c>
      <c r="Y45" s="4"/>
      <c r="Z45" s="4"/>
    </row>
    <row r="46" spans="1:26" s="5" customFormat="1" ht="22.5" customHeight="1">
      <c r="A46" s="4">
        <f aca="true" t="shared" si="3" ref="A46:A56">A45+1</f>
        <v>37</v>
      </c>
      <c r="B46" s="4" t="s">
        <v>644</v>
      </c>
      <c r="C46" s="4" t="s">
        <v>645</v>
      </c>
      <c r="D46" s="4" t="s">
        <v>646</v>
      </c>
      <c r="E46" s="4" t="s">
        <v>112</v>
      </c>
      <c r="F46" s="4" t="s">
        <v>595</v>
      </c>
      <c r="G46" s="25">
        <v>0.914</v>
      </c>
      <c r="H46" s="4" t="s">
        <v>647</v>
      </c>
      <c r="I46" s="4">
        <v>4.5</v>
      </c>
      <c r="J46" s="4">
        <v>3.5</v>
      </c>
      <c r="K46" s="26" t="s">
        <v>577</v>
      </c>
      <c r="L46" s="4" t="s">
        <v>647</v>
      </c>
      <c r="M46" s="123">
        <v>0.9</v>
      </c>
      <c r="N46" s="4" t="s">
        <v>3</v>
      </c>
      <c r="O46" s="4" t="s">
        <v>21</v>
      </c>
      <c r="P46" s="25" t="s">
        <v>22</v>
      </c>
      <c r="Q46" s="25" t="s">
        <v>23</v>
      </c>
      <c r="R46" s="4" t="s">
        <v>597</v>
      </c>
      <c r="S46" s="4"/>
      <c r="T46" s="4" t="s">
        <v>20</v>
      </c>
      <c r="U46" s="4"/>
      <c r="V46" s="25">
        <v>0.914</v>
      </c>
      <c r="W46" s="4"/>
      <c r="X46" s="25">
        <v>80</v>
      </c>
      <c r="Y46" s="4"/>
      <c r="Z46" s="4" t="s">
        <v>648</v>
      </c>
    </row>
    <row r="47" spans="1:26" s="5" customFormat="1" ht="22.5" customHeight="1">
      <c r="A47" s="4">
        <f t="shared" si="3"/>
        <v>38</v>
      </c>
      <c r="B47" s="4" t="s">
        <v>644</v>
      </c>
      <c r="C47" s="4" t="s">
        <v>645</v>
      </c>
      <c r="D47" s="4" t="s">
        <v>649</v>
      </c>
      <c r="E47" s="4" t="s">
        <v>113</v>
      </c>
      <c r="F47" s="4" t="s">
        <v>595</v>
      </c>
      <c r="G47" s="25">
        <v>1.949</v>
      </c>
      <c r="H47" s="4" t="s">
        <v>647</v>
      </c>
      <c r="I47" s="4">
        <v>4.5</v>
      </c>
      <c r="J47" s="4">
        <v>3.5</v>
      </c>
      <c r="K47" s="26" t="s">
        <v>577</v>
      </c>
      <c r="L47" s="4" t="s">
        <v>647</v>
      </c>
      <c r="M47" s="123">
        <v>1.9</v>
      </c>
      <c r="N47" s="4" t="s">
        <v>3</v>
      </c>
      <c r="O47" s="4" t="s">
        <v>24</v>
      </c>
      <c r="P47" s="25" t="s">
        <v>25</v>
      </c>
      <c r="Q47" s="25" t="s">
        <v>26</v>
      </c>
      <c r="R47" s="4" t="s">
        <v>597</v>
      </c>
      <c r="S47" s="4"/>
      <c r="T47" s="4" t="s">
        <v>27</v>
      </c>
      <c r="U47" s="4"/>
      <c r="V47" s="25">
        <v>1.949</v>
      </c>
      <c r="W47" s="4"/>
      <c r="X47" s="25">
        <v>80</v>
      </c>
      <c r="Y47" s="4"/>
      <c r="Z47" s="4"/>
    </row>
    <row r="48" spans="1:26" s="5" customFormat="1" ht="22.5" customHeight="1">
      <c r="A48" s="4">
        <f t="shared" si="3"/>
        <v>39</v>
      </c>
      <c r="B48" s="4" t="s">
        <v>644</v>
      </c>
      <c r="C48" s="4" t="s">
        <v>645</v>
      </c>
      <c r="D48" s="4" t="s">
        <v>650</v>
      </c>
      <c r="E48" s="4" t="s">
        <v>114</v>
      </c>
      <c r="F48" s="4" t="s">
        <v>595</v>
      </c>
      <c r="G48" s="25">
        <v>1.459</v>
      </c>
      <c r="H48" s="4" t="s">
        <v>596</v>
      </c>
      <c r="I48" s="4">
        <v>4.5</v>
      </c>
      <c r="J48" s="4">
        <v>3.5</v>
      </c>
      <c r="K48" s="26" t="s">
        <v>577</v>
      </c>
      <c r="L48" s="4" t="s">
        <v>596</v>
      </c>
      <c r="M48" s="123">
        <v>1.5</v>
      </c>
      <c r="N48" s="4" t="s">
        <v>3</v>
      </c>
      <c r="O48" s="4" t="s">
        <v>28</v>
      </c>
      <c r="P48" s="25" t="s">
        <v>25</v>
      </c>
      <c r="Q48" s="25" t="s">
        <v>26</v>
      </c>
      <c r="R48" s="4" t="s">
        <v>597</v>
      </c>
      <c r="S48" s="4">
        <v>3</v>
      </c>
      <c r="T48" s="4"/>
      <c r="U48" s="4"/>
      <c r="V48" s="25">
        <v>1.459</v>
      </c>
      <c r="W48" s="4"/>
      <c r="X48" s="25">
        <v>120</v>
      </c>
      <c r="Y48" s="4"/>
      <c r="Z48" s="4"/>
    </row>
    <row r="49" spans="1:26" s="5" customFormat="1" ht="22.5" customHeight="1">
      <c r="A49" s="4">
        <f t="shared" si="3"/>
        <v>40</v>
      </c>
      <c r="B49" s="4" t="s">
        <v>644</v>
      </c>
      <c r="C49" s="4" t="s">
        <v>645</v>
      </c>
      <c r="D49" s="4" t="s">
        <v>651</v>
      </c>
      <c r="E49" s="4" t="s">
        <v>115</v>
      </c>
      <c r="F49" s="4" t="s">
        <v>595</v>
      </c>
      <c r="G49" s="25">
        <v>1.194</v>
      </c>
      <c r="H49" s="4" t="s">
        <v>647</v>
      </c>
      <c r="I49" s="4">
        <v>4.5</v>
      </c>
      <c r="J49" s="4">
        <v>3.5</v>
      </c>
      <c r="K49" s="26" t="s">
        <v>577</v>
      </c>
      <c r="L49" s="4" t="s">
        <v>647</v>
      </c>
      <c r="M49" s="123">
        <v>1.2</v>
      </c>
      <c r="N49" s="4" t="s">
        <v>3</v>
      </c>
      <c r="O49" s="4" t="s">
        <v>29</v>
      </c>
      <c r="P49" s="25" t="s">
        <v>25</v>
      </c>
      <c r="Q49" s="25" t="s">
        <v>26</v>
      </c>
      <c r="R49" s="4" t="s">
        <v>597</v>
      </c>
      <c r="S49" s="4"/>
      <c r="T49" s="4" t="s">
        <v>27</v>
      </c>
      <c r="U49" s="26"/>
      <c r="V49" s="25">
        <v>1.19</v>
      </c>
      <c r="W49" s="4"/>
      <c r="X49" s="25">
        <v>60</v>
      </c>
      <c r="Y49" s="4"/>
      <c r="Z49" s="4"/>
    </row>
    <row r="50" spans="1:26" s="5" customFormat="1" ht="22.5" customHeight="1">
      <c r="A50" s="4">
        <f t="shared" si="3"/>
        <v>41</v>
      </c>
      <c r="B50" s="4" t="s">
        <v>644</v>
      </c>
      <c r="C50" s="26" t="s">
        <v>652</v>
      </c>
      <c r="D50" s="26" t="s">
        <v>653</v>
      </c>
      <c r="E50" s="4" t="s">
        <v>116</v>
      </c>
      <c r="F50" s="4" t="s">
        <v>595</v>
      </c>
      <c r="G50" s="25">
        <v>0.9</v>
      </c>
      <c r="H50" s="4" t="s">
        <v>647</v>
      </c>
      <c r="I50" s="4">
        <v>5</v>
      </c>
      <c r="J50" s="4">
        <v>4</v>
      </c>
      <c r="K50" s="26" t="s">
        <v>557</v>
      </c>
      <c r="L50" s="4" t="s">
        <v>647</v>
      </c>
      <c r="M50" s="123">
        <v>0.9</v>
      </c>
      <c r="N50" s="4" t="s">
        <v>3</v>
      </c>
      <c r="O50" s="4" t="s">
        <v>30</v>
      </c>
      <c r="P50" s="40">
        <v>6.5</v>
      </c>
      <c r="Q50" s="40">
        <v>5.5</v>
      </c>
      <c r="R50" s="4" t="s">
        <v>597</v>
      </c>
      <c r="S50" s="4"/>
      <c r="T50" s="26"/>
      <c r="U50" s="26"/>
      <c r="V50" s="25"/>
      <c r="W50" s="4"/>
      <c r="X50" s="25">
        <v>200</v>
      </c>
      <c r="Y50" s="4"/>
      <c r="Z50" s="4"/>
    </row>
    <row r="51" spans="1:26" s="5" customFormat="1" ht="22.5" customHeight="1">
      <c r="A51" s="4">
        <f t="shared" si="3"/>
        <v>42</v>
      </c>
      <c r="B51" s="4" t="s">
        <v>644</v>
      </c>
      <c r="C51" s="4" t="s">
        <v>641</v>
      </c>
      <c r="D51" s="4" t="s">
        <v>654</v>
      </c>
      <c r="E51" s="4" t="s">
        <v>117</v>
      </c>
      <c r="F51" s="4" t="s">
        <v>595</v>
      </c>
      <c r="G51" s="25">
        <v>0.525</v>
      </c>
      <c r="H51" s="4" t="s">
        <v>647</v>
      </c>
      <c r="I51" s="4">
        <v>4.5</v>
      </c>
      <c r="J51" s="4">
        <v>3.5</v>
      </c>
      <c r="K51" s="26" t="s">
        <v>577</v>
      </c>
      <c r="L51" s="4" t="s">
        <v>647</v>
      </c>
      <c r="M51" s="123">
        <v>0.5</v>
      </c>
      <c r="N51" s="4" t="s">
        <v>3</v>
      </c>
      <c r="O51" s="4" t="s">
        <v>31</v>
      </c>
      <c r="P51" s="25" t="s">
        <v>22</v>
      </c>
      <c r="Q51" s="25" t="s">
        <v>32</v>
      </c>
      <c r="R51" s="4" t="s">
        <v>597</v>
      </c>
      <c r="S51" s="4"/>
      <c r="T51" s="4" t="s">
        <v>33</v>
      </c>
      <c r="U51" s="4"/>
      <c r="V51" s="25">
        <v>0.525</v>
      </c>
      <c r="W51" s="4"/>
      <c r="X51" s="25">
        <v>100</v>
      </c>
      <c r="Y51" s="4"/>
      <c r="Z51" s="4" t="s">
        <v>624</v>
      </c>
    </row>
    <row r="52" spans="1:26" s="5" customFormat="1" ht="22.5" customHeight="1">
      <c r="A52" s="4">
        <f t="shared" si="3"/>
        <v>43</v>
      </c>
      <c r="B52" s="4" t="s">
        <v>644</v>
      </c>
      <c r="C52" s="4" t="s">
        <v>641</v>
      </c>
      <c r="D52" s="4" t="s">
        <v>655</v>
      </c>
      <c r="E52" s="4" t="s">
        <v>118</v>
      </c>
      <c r="F52" s="4" t="s">
        <v>595</v>
      </c>
      <c r="G52" s="25">
        <v>1.939</v>
      </c>
      <c r="H52" s="4" t="s">
        <v>596</v>
      </c>
      <c r="I52" s="4">
        <v>5.5</v>
      </c>
      <c r="J52" s="4">
        <v>5</v>
      </c>
      <c r="K52" s="26" t="s">
        <v>577</v>
      </c>
      <c r="L52" s="4" t="s">
        <v>596</v>
      </c>
      <c r="M52" s="123">
        <v>1.9</v>
      </c>
      <c r="N52" s="4" t="s">
        <v>3</v>
      </c>
      <c r="O52" s="4" t="s">
        <v>34</v>
      </c>
      <c r="P52" s="25">
        <v>5.5</v>
      </c>
      <c r="Q52" s="25">
        <v>5</v>
      </c>
      <c r="R52" s="4" t="s">
        <v>597</v>
      </c>
      <c r="S52" s="4"/>
      <c r="T52" s="4" t="s">
        <v>35</v>
      </c>
      <c r="U52" s="4"/>
      <c r="V52" s="25">
        <v>1.939</v>
      </c>
      <c r="W52" s="4"/>
      <c r="X52" s="25">
        <v>150</v>
      </c>
      <c r="Y52" s="4"/>
      <c r="Z52" s="4"/>
    </row>
    <row r="53" spans="1:26" s="5" customFormat="1" ht="22.5" customHeight="1">
      <c r="A53" s="4">
        <f t="shared" si="3"/>
        <v>44</v>
      </c>
      <c r="B53" s="4" t="s">
        <v>644</v>
      </c>
      <c r="C53" s="4" t="s">
        <v>641</v>
      </c>
      <c r="D53" s="26" t="s">
        <v>656</v>
      </c>
      <c r="E53" s="26" t="s">
        <v>119</v>
      </c>
      <c r="F53" s="4" t="s">
        <v>595</v>
      </c>
      <c r="G53" s="40">
        <v>1.183</v>
      </c>
      <c r="H53" s="4" t="s">
        <v>647</v>
      </c>
      <c r="I53" s="4">
        <v>4.5</v>
      </c>
      <c r="J53" s="4">
        <v>3.5</v>
      </c>
      <c r="K53" s="26" t="s">
        <v>557</v>
      </c>
      <c r="L53" s="4" t="s">
        <v>647</v>
      </c>
      <c r="M53" s="123">
        <v>1.2</v>
      </c>
      <c r="N53" s="4" t="s">
        <v>3</v>
      </c>
      <c r="O53" s="4" t="s">
        <v>36</v>
      </c>
      <c r="P53" s="40" t="s">
        <v>37</v>
      </c>
      <c r="Q53" s="40" t="s">
        <v>38</v>
      </c>
      <c r="R53" s="4" t="s">
        <v>597</v>
      </c>
      <c r="S53" s="4"/>
      <c r="T53" s="4"/>
      <c r="U53" s="4"/>
      <c r="V53" s="40"/>
      <c r="W53" s="4"/>
      <c r="X53" s="40">
        <v>200</v>
      </c>
      <c r="Y53" s="4"/>
      <c r="Z53" s="4" t="s">
        <v>624</v>
      </c>
    </row>
    <row r="54" spans="1:26" s="5" customFormat="1" ht="22.5" customHeight="1">
      <c r="A54" s="4">
        <f t="shared" si="3"/>
        <v>45</v>
      </c>
      <c r="B54" s="4" t="s">
        <v>644</v>
      </c>
      <c r="C54" s="4" t="s">
        <v>645</v>
      </c>
      <c r="D54" s="4" t="s">
        <v>657</v>
      </c>
      <c r="E54" s="4" t="s">
        <v>120</v>
      </c>
      <c r="F54" s="4" t="s">
        <v>595</v>
      </c>
      <c r="G54" s="25">
        <v>1.395</v>
      </c>
      <c r="H54" s="4" t="s">
        <v>596</v>
      </c>
      <c r="I54" s="4">
        <v>4.5</v>
      </c>
      <c r="J54" s="4">
        <v>3.5</v>
      </c>
      <c r="K54" s="26" t="s">
        <v>577</v>
      </c>
      <c r="L54" s="4" t="s">
        <v>596</v>
      </c>
      <c r="M54" s="123">
        <v>1.4</v>
      </c>
      <c r="N54" s="4" t="s">
        <v>3</v>
      </c>
      <c r="O54" s="43">
        <v>1395</v>
      </c>
      <c r="P54" s="25" t="s">
        <v>25</v>
      </c>
      <c r="Q54" s="25" t="s">
        <v>26</v>
      </c>
      <c r="R54" s="4" t="s">
        <v>597</v>
      </c>
      <c r="S54" s="4"/>
      <c r="T54" s="4"/>
      <c r="U54" s="4"/>
      <c r="V54" s="25">
        <v>1.395</v>
      </c>
      <c r="W54" s="4"/>
      <c r="X54" s="25">
        <v>80</v>
      </c>
      <c r="Y54" s="4"/>
      <c r="Z54" s="4"/>
    </row>
    <row r="55" spans="1:26" s="5" customFormat="1" ht="22.5" customHeight="1">
      <c r="A55" s="4">
        <f t="shared" si="3"/>
        <v>46</v>
      </c>
      <c r="B55" s="4" t="s">
        <v>644</v>
      </c>
      <c r="C55" s="4" t="s">
        <v>645</v>
      </c>
      <c r="D55" s="4" t="s">
        <v>658</v>
      </c>
      <c r="E55" s="4" t="s">
        <v>121</v>
      </c>
      <c r="F55" s="4" t="s">
        <v>595</v>
      </c>
      <c r="G55" s="25">
        <v>0.535</v>
      </c>
      <c r="H55" s="4" t="s">
        <v>647</v>
      </c>
      <c r="I55" s="4">
        <v>4.5</v>
      </c>
      <c r="J55" s="4">
        <v>3.5</v>
      </c>
      <c r="K55" s="26" t="s">
        <v>577</v>
      </c>
      <c r="L55" s="4" t="s">
        <v>647</v>
      </c>
      <c r="M55" s="123">
        <v>0.5</v>
      </c>
      <c r="N55" s="4" t="s">
        <v>3</v>
      </c>
      <c r="O55" s="44">
        <v>535</v>
      </c>
      <c r="P55" s="25" t="s">
        <v>25</v>
      </c>
      <c r="Q55" s="25" t="s">
        <v>26</v>
      </c>
      <c r="R55" s="4" t="s">
        <v>597</v>
      </c>
      <c r="S55" s="4"/>
      <c r="T55" s="4"/>
      <c r="U55" s="4"/>
      <c r="V55" s="25">
        <v>0.535</v>
      </c>
      <c r="W55" s="4"/>
      <c r="X55" s="25">
        <v>50</v>
      </c>
      <c r="Y55" s="4"/>
      <c r="Z55" s="4"/>
    </row>
    <row r="56" spans="1:26" s="5" customFormat="1" ht="22.5" customHeight="1">
      <c r="A56" s="4">
        <f t="shared" si="3"/>
        <v>47</v>
      </c>
      <c r="B56" s="4" t="s">
        <v>644</v>
      </c>
      <c r="C56" s="26" t="s">
        <v>652</v>
      </c>
      <c r="D56" s="4" t="s">
        <v>659</v>
      </c>
      <c r="E56" s="4" t="s">
        <v>122</v>
      </c>
      <c r="F56" s="4" t="s">
        <v>595</v>
      </c>
      <c r="G56" s="25">
        <v>3.078</v>
      </c>
      <c r="H56" s="4" t="s">
        <v>596</v>
      </c>
      <c r="I56" s="4">
        <v>4.5</v>
      </c>
      <c r="J56" s="4">
        <v>3.5</v>
      </c>
      <c r="K56" s="26" t="s">
        <v>557</v>
      </c>
      <c r="L56" s="4" t="s">
        <v>596</v>
      </c>
      <c r="M56" s="123">
        <v>3.1</v>
      </c>
      <c r="N56" s="4" t="s">
        <v>3</v>
      </c>
      <c r="O56" s="43">
        <v>3078</v>
      </c>
      <c r="P56" s="40" t="s">
        <v>37</v>
      </c>
      <c r="Q56" s="40" t="s">
        <v>38</v>
      </c>
      <c r="R56" s="4" t="s">
        <v>597</v>
      </c>
      <c r="S56" s="4"/>
      <c r="T56" s="4"/>
      <c r="U56" s="4"/>
      <c r="V56" s="25">
        <v>3.078</v>
      </c>
      <c r="W56" s="4"/>
      <c r="X56" s="25">
        <v>150</v>
      </c>
      <c r="Y56" s="4"/>
      <c r="Z56" s="4"/>
    </row>
    <row r="57" spans="1:26" s="5" customFormat="1" ht="22.5" customHeight="1">
      <c r="A57" s="4"/>
      <c r="B57" s="137" t="s">
        <v>660</v>
      </c>
      <c r="C57" s="137"/>
      <c r="D57" s="137"/>
      <c r="E57" s="22"/>
      <c r="F57" s="22"/>
      <c r="G57" s="23">
        <f>SUM(G45:G56)</f>
        <v>17.684</v>
      </c>
      <c r="H57" s="22"/>
      <c r="I57" s="22"/>
      <c r="J57" s="22"/>
      <c r="K57" s="30"/>
      <c r="L57" s="22"/>
      <c r="M57" s="23">
        <f>SUM(M45:M56)</f>
        <v>16.6</v>
      </c>
      <c r="N57" s="22"/>
      <c r="O57" s="45"/>
      <c r="P57" s="23"/>
      <c r="Q57" s="23"/>
      <c r="R57" s="22"/>
      <c r="S57" s="22"/>
      <c r="T57" s="22"/>
      <c r="U57" s="22"/>
      <c r="V57" s="23"/>
      <c r="W57" s="22"/>
      <c r="X57" s="23">
        <f>SUM(X45:X56)</f>
        <v>1570</v>
      </c>
      <c r="Y57" s="22"/>
      <c r="Z57" s="22"/>
    </row>
    <row r="58" spans="1:26" s="5" customFormat="1" ht="22.5" customHeight="1">
      <c r="A58" s="4">
        <f>A56+1</f>
        <v>48</v>
      </c>
      <c r="B58" s="4" t="s">
        <v>661</v>
      </c>
      <c r="C58" s="46" t="s">
        <v>662</v>
      </c>
      <c r="D58" s="46" t="s">
        <v>663</v>
      </c>
      <c r="E58" s="47" t="s">
        <v>265</v>
      </c>
      <c r="F58" s="4" t="s">
        <v>595</v>
      </c>
      <c r="G58" s="4">
        <v>0.6</v>
      </c>
      <c r="H58" s="4" t="s">
        <v>647</v>
      </c>
      <c r="I58" s="4">
        <v>4</v>
      </c>
      <c r="J58" s="4">
        <v>4</v>
      </c>
      <c r="K58" s="26" t="s">
        <v>571</v>
      </c>
      <c r="L58" s="4" t="s">
        <v>647</v>
      </c>
      <c r="M58" s="123">
        <v>0.6</v>
      </c>
      <c r="N58" s="48">
        <v>1.565</v>
      </c>
      <c r="O58" s="48">
        <v>2.165</v>
      </c>
      <c r="P58" s="4">
        <v>6</v>
      </c>
      <c r="Q58" s="4">
        <v>6</v>
      </c>
      <c r="R58" s="4" t="s">
        <v>597</v>
      </c>
      <c r="S58" s="4"/>
      <c r="T58" s="4"/>
      <c r="U58" s="4"/>
      <c r="V58" s="4"/>
      <c r="W58" s="4"/>
      <c r="X58" s="4">
        <v>30</v>
      </c>
      <c r="Y58" s="38"/>
      <c r="Z58" s="4" t="s">
        <v>624</v>
      </c>
    </row>
    <row r="59" spans="1:26" ht="22.5" customHeight="1">
      <c r="A59" s="4">
        <f aca="true" t="shared" si="4" ref="A59:A88">A58+1</f>
        <v>49</v>
      </c>
      <c r="B59" s="4" t="s">
        <v>664</v>
      </c>
      <c r="C59" s="46" t="s">
        <v>662</v>
      </c>
      <c r="D59" s="46" t="s">
        <v>665</v>
      </c>
      <c r="E59" s="47" t="s">
        <v>266</v>
      </c>
      <c r="F59" s="4" t="s">
        <v>595</v>
      </c>
      <c r="G59" s="26">
        <v>1.7</v>
      </c>
      <c r="H59" s="4" t="s">
        <v>647</v>
      </c>
      <c r="I59" s="26">
        <v>5</v>
      </c>
      <c r="J59" s="26">
        <v>4</v>
      </c>
      <c r="K59" s="26" t="s">
        <v>571</v>
      </c>
      <c r="L59" s="4" t="s">
        <v>647</v>
      </c>
      <c r="M59" s="123">
        <v>1.7</v>
      </c>
      <c r="N59" s="48">
        <v>0</v>
      </c>
      <c r="O59" s="48">
        <v>1.7</v>
      </c>
      <c r="P59" s="26">
        <v>7</v>
      </c>
      <c r="Q59" s="26">
        <v>6</v>
      </c>
      <c r="R59" s="4" t="s">
        <v>597</v>
      </c>
      <c r="S59" s="4"/>
      <c r="T59" s="49"/>
      <c r="U59" s="4"/>
      <c r="V59" s="26"/>
      <c r="W59" s="4"/>
      <c r="X59" s="26">
        <v>90</v>
      </c>
      <c r="Y59" s="38"/>
      <c r="Z59" s="4"/>
    </row>
    <row r="60" spans="1:26" s="5" customFormat="1" ht="24.75" customHeight="1">
      <c r="A60" s="4">
        <f t="shared" si="4"/>
        <v>50</v>
      </c>
      <c r="B60" s="4" t="s">
        <v>664</v>
      </c>
      <c r="C60" s="46" t="s">
        <v>666</v>
      </c>
      <c r="D60" s="122" t="s">
        <v>667</v>
      </c>
      <c r="E60" s="26" t="s">
        <v>267</v>
      </c>
      <c r="F60" s="4" t="s">
        <v>595</v>
      </c>
      <c r="G60" s="4">
        <v>2</v>
      </c>
      <c r="H60" s="4" t="s">
        <v>647</v>
      </c>
      <c r="I60" s="4">
        <v>4.5</v>
      </c>
      <c r="J60" s="4">
        <v>3.5</v>
      </c>
      <c r="K60" s="26" t="s">
        <v>571</v>
      </c>
      <c r="L60" s="4" t="s">
        <v>647</v>
      </c>
      <c r="M60" s="123">
        <v>2</v>
      </c>
      <c r="N60" s="48">
        <v>2.47</v>
      </c>
      <c r="O60" s="48">
        <v>4.47</v>
      </c>
      <c r="P60" s="26">
        <v>6.5</v>
      </c>
      <c r="Q60" s="26">
        <v>6</v>
      </c>
      <c r="R60" s="4" t="s">
        <v>597</v>
      </c>
      <c r="S60" s="4"/>
      <c r="T60" s="26"/>
      <c r="U60" s="26"/>
      <c r="V60" s="26"/>
      <c r="W60" s="4"/>
      <c r="X60" s="4">
        <v>120</v>
      </c>
      <c r="Y60" s="38"/>
      <c r="Z60" s="4"/>
    </row>
    <row r="61" spans="1:26" s="5" customFormat="1" ht="24.75" customHeight="1">
      <c r="A61" s="4">
        <f t="shared" si="4"/>
        <v>51</v>
      </c>
      <c r="B61" s="4" t="s">
        <v>664</v>
      </c>
      <c r="C61" s="46" t="s">
        <v>666</v>
      </c>
      <c r="D61" s="122" t="s">
        <v>668</v>
      </c>
      <c r="E61" s="26" t="s">
        <v>267</v>
      </c>
      <c r="F61" s="4" t="s">
        <v>595</v>
      </c>
      <c r="G61" s="4">
        <v>2.3</v>
      </c>
      <c r="H61" s="4" t="s">
        <v>647</v>
      </c>
      <c r="I61" s="4">
        <v>5.5</v>
      </c>
      <c r="J61" s="4">
        <v>5</v>
      </c>
      <c r="K61" s="26" t="s">
        <v>571</v>
      </c>
      <c r="L61" s="4" t="s">
        <v>647</v>
      </c>
      <c r="M61" s="123">
        <v>2.3</v>
      </c>
      <c r="N61" s="48">
        <v>4.47</v>
      </c>
      <c r="O61" s="48">
        <v>6.77</v>
      </c>
      <c r="P61" s="4">
        <v>6.5</v>
      </c>
      <c r="Q61" s="4">
        <v>6</v>
      </c>
      <c r="R61" s="4" t="s">
        <v>597</v>
      </c>
      <c r="S61" s="4"/>
      <c r="T61" s="4"/>
      <c r="U61" s="4"/>
      <c r="V61" s="4"/>
      <c r="W61" s="4"/>
      <c r="X61" s="4">
        <v>140</v>
      </c>
      <c r="Y61" s="38"/>
      <c r="Z61" s="4"/>
    </row>
    <row r="62" spans="1:26" s="5" customFormat="1" ht="22.5" customHeight="1">
      <c r="A62" s="4">
        <f t="shared" si="4"/>
        <v>52</v>
      </c>
      <c r="B62" s="4" t="s">
        <v>664</v>
      </c>
      <c r="C62" s="46" t="s">
        <v>666</v>
      </c>
      <c r="D62" s="46" t="s">
        <v>669</v>
      </c>
      <c r="E62" s="4" t="s">
        <v>302</v>
      </c>
      <c r="F62" s="4" t="s">
        <v>595</v>
      </c>
      <c r="G62" s="4">
        <v>2.393</v>
      </c>
      <c r="H62" s="4" t="s">
        <v>647</v>
      </c>
      <c r="I62" s="4">
        <v>4.5</v>
      </c>
      <c r="J62" s="4">
        <v>3.5</v>
      </c>
      <c r="K62" s="26" t="s">
        <v>557</v>
      </c>
      <c r="L62" s="4" t="s">
        <v>647</v>
      </c>
      <c r="M62" s="123">
        <v>0.7</v>
      </c>
      <c r="N62" s="48">
        <v>0</v>
      </c>
      <c r="O62" s="48">
        <v>0.7</v>
      </c>
      <c r="P62" s="4">
        <v>6.5</v>
      </c>
      <c r="Q62" s="4">
        <v>5.5</v>
      </c>
      <c r="R62" s="4" t="s">
        <v>597</v>
      </c>
      <c r="S62" s="4"/>
      <c r="T62" s="4"/>
      <c r="U62" s="4"/>
      <c r="V62" s="4"/>
      <c r="W62" s="4"/>
      <c r="X62" s="4">
        <v>50</v>
      </c>
      <c r="Y62" s="38"/>
      <c r="Z62" s="4"/>
    </row>
    <row r="63" spans="1:26" s="5" customFormat="1" ht="22.5" customHeight="1">
      <c r="A63" s="4">
        <f t="shared" si="4"/>
        <v>53</v>
      </c>
      <c r="B63" s="4" t="s">
        <v>664</v>
      </c>
      <c r="C63" s="46" t="s">
        <v>666</v>
      </c>
      <c r="D63" s="46" t="s">
        <v>670</v>
      </c>
      <c r="E63" s="4" t="s">
        <v>303</v>
      </c>
      <c r="F63" s="4" t="s">
        <v>595</v>
      </c>
      <c r="G63" s="26">
        <v>3</v>
      </c>
      <c r="H63" s="4" t="s">
        <v>647</v>
      </c>
      <c r="I63" s="4">
        <v>6</v>
      </c>
      <c r="J63" s="4">
        <v>5</v>
      </c>
      <c r="K63" s="26" t="s">
        <v>571</v>
      </c>
      <c r="L63" s="4" t="s">
        <v>647</v>
      </c>
      <c r="M63" s="123">
        <v>3</v>
      </c>
      <c r="N63" s="48">
        <v>0</v>
      </c>
      <c r="O63" s="48">
        <v>3</v>
      </c>
      <c r="P63" s="26">
        <v>8</v>
      </c>
      <c r="Q63" s="26">
        <v>6.5</v>
      </c>
      <c r="R63" s="4" t="s">
        <v>597</v>
      </c>
      <c r="S63" s="4"/>
      <c r="T63" s="4"/>
      <c r="U63" s="4"/>
      <c r="V63" s="26"/>
      <c r="W63" s="4"/>
      <c r="X63" s="26">
        <v>200</v>
      </c>
      <c r="Y63" s="38"/>
      <c r="Z63" s="4"/>
    </row>
    <row r="64" spans="1:26" s="5" customFormat="1" ht="22.5" customHeight="1">
      <c r="A64" s="4">
        <f t="shared" si="4"/>
        <v>54</v>
      </c>
      <c r="B64" s="4" t="s">
        <v>664</v>
      </c>
      <c r="C64" s="46" t="s">
        <v>671</v>
      </c>
      <c r="D64" s="46" t="s">
        <v>672</v>
      </c>
      <c r="E64" s="4" t="s">
        <v>332</v>
      </c>
      <c r="F64" s="4" t="s">
        <v>595</v>
      </c>
      <c r="G64" s="26">
        <v>3.4</v>
      </c>
      <c r="H64" s="4" t="s">
        <v>647</v>
      </c>
      <c r="I64" s="4">
        <v>4.5</v>
      </c>
      <c r="J64" s="4">
        <v>3.5</v>
      </c>
      <c r="K64" s="26" t="s">
        <v>577</v>
      </c>
      <c r="L64" s="4" t="s">
        <v>647</v>
      </c>
      <c r="M64" s="123">
        <v>3.4</v>
      </c>
      <c r="N64" s="48" t="s">
        <v>333</v>
      </c>
      <c r="O64" s="48" t="s">
        <v>334</v>
      </c>
      <c r="P64" s="4">
        <v>4.5</v>
      </c>
      <c r="Q64" s="4">
        <v>3.5</v>
      </c>
      <c r="R64" s="4" t="s">
        <v>597</v>
      </c>
      <c r="S64" s="4">
        <v>9</v>
      </c>
      <c r="T64" s="4"/>
      <c r="U64" s="4"/>
      <c r="V64" s="26"/>
      <c r="W64" s="4"/>
      <c r="X64" s="26">
        <v>18</v>
      </c>
      <c r="Y64" s="4" t="s">
        <v>560</v>
      </c>
      <c r="Z64" s="4"/>
    </row>
    <row r="65" spans="1:26" s="5" customFormat="1" ht="22.5" customHeight="1">
      <c r="A65" s="4">
        <f t="shared" si="4"/>
        <v>55</v>
      </c>
      <c r="B65" s="4" t="s">
        <v>664</v>
      </c>
      <c r="C65" s="4" t="s">
        <v>671</v>
      </c>
      <c r="D65" s="4" t="s">
        <v>673</v>
      </c>
      <c r="E65" s="4" t="s">
        <v>268</v>
      </c>
      <c r="F65" s="4" t="s">
        <v>595</v>
      </c>
      <c r="G65" s="4">
        <v>1.5</v>
      </c>
      <c r="H65" s="4" t="s">
        <v>647</v>
      </c>
      <c r="I65" s="4">
        <v>4.5</v>
      </c>
      <c r="J65" s="4">
        <v>3.5</v>
      </c>
      <c r="K65" s="26" t="s">
        <v>571</v>
      </c>
      <c r="L65" s="4" t="s">
        <v>647</v>
      </c>
      <c r="M65" s="123">
        <v>1.5</v>
      </c>
      <c r="N65" s="48">
        <v>0</v>
      </c>
      <c r="O65" s="48">
        <v>1.5</v>
      </c>
      <c r="P65" s="4">
        <v>7</v>
      </c>
      <c r="Q65" s="4">
        <v>6</v>
      </c>
      <c r="R65" s="4" t="s">
        <v>597</v>
      </c>
      <c r="S65" s="4"/>
      <c r="T65" s="4"/>
      <c r="U65" s="4"/>
      <c r="V65" s="4"/>
      <c r="W65" s="4"/>
      <c r="X65" s="4">
        <v>90</v>
      </c>
      <c r="Y65" s="38"/>
      <c r="Z65" s="4" t="s">
        <v>624</v>
      </c>
    </row>
    <row r="66" spans="1:26" s="5" customFormat="1" ht="22.5" customHeight="1">
      <c r="A66" s="4">
        <f t="shared" si="4"/>
        <v>56</v>
      </c>
      <c r="B66" s="4" t="s">
        <v>664</v>
      </c>
      <c r="C66" s="4" t="s">
        <v>674</v>
      </c>
      <c r="D66" s="46" t="s">
        <v>675</v>
      </c>
      <c r="E66" s="4" t="s">
        <v>304</v>
      </c>
      <c r="F66" s="4" t="s">
        <v>595</v>
      </c>
      <c r="G66" s="4">
        <v>2.5</v>
      </c>
      <c r="H66" s="4" t="s">
        <v>647</v>
      </c>
      <c r="I66" s="4">
        <v>4.5</v>
      </c>
      <c r="J66" s="4">
        <v>3.5</v>
      </c>
      <c r="K66" s="26" t="s">
        <v>557</v>
      </c>
      <c r="L66" s="4" t="s">
        <v>647</v>
      </c>
      <c r="M66" s="123">
        <v>2.5</v>
      </c>
      <c r="N66" s="48">
        <v>0</v>
      </c>
      <c r="O66" s="48">
        <v>2.5</v>
      </c>
      <c r="P66" s="4">
        <v>6</v>
      </c>
      <c r="Q66" s="4">
        <v>5</v>
      </c>
      <c r="R66" s="4" t="s">
        <v>597</v>
      </c>
      <c r="S66" s="4"/>
      <c r="T66" s="4"/>
      <c r="U66" s="4"/>
      <c r="V66" s="4"/>
      <c r="W66" s="4"/>
      <c r="X66" s="4">
        <v>150</v>
      </c>
      <c r="Y66" s="4" t="s">
        <v>560</v>
      </c>
      <c r="Z66" s="4" t="s">
        <v>624</v>
      </c>
    </row>
    <row r="67" spans="1:26" s="5" customFormat="1" ht="22.5" customHeight="1">
      <c r="A67" s="4">
        <f t="shared" si="4"/>
        <v>57</v>
      </c>
      <c r="B67" s="4" t="s">
        <v>664</v>
      </c>
      <c r="C67" s="4" t="s">
        <v>674</v>
      </c>
      <c r="D67" s="46" t="s">
        <v>676</v>
      </c>
      <c r="E67" s="4" t="s">
        <v>269</v>
      </c>
      <c r="F67" s="4" t="s">
        <v>595</v>
      </c>
      <c r="G67" s="4">
        <v>7.264</v>
      </c>
      <c r="H67" s="4" t="s">
        <v>647</v>
      </c>
      <c r="I67" s="4">
        <v>4.5</v>
      </c>
      <c r="J67" s="4">
        <v>3.5</v>
      </c>
      <c r="K67" s="26" t="s">
        <v>557</v>
      </c>
      <c r="L67" s="4" t="s">
        <v>647</v>
      </c>
      <c r="M67" s="123">
        <v>7.3</v>
      </c>
      <c r="N67" s="48">
        <v>0</v>
      </c>
      <c r="O67" s="48">
        <v>7.264</v>
      </c>
      <c r="P67" s="4">
        <v>6</v>
      </c>
      <c r="Q67" s="4">
        <v>5</v>
      </c>
      <c r="R67" s="4" t="s">
        <v>597</v>
      </c>
      <c r="S67" s="4"/>
      <c r="T67" s="4"/>
      <c r="U67" s="4"/>
      <c r="V67" s="4"/>
      <c r="W67" s="4"/>
      <c r="X67" s="4">
        <v>430</v>
      </c>
      <c r="Y67" s="4" t="s">
        <v>560</v>
      </c>
      <c r="Z67" s="4"/>
    </row>
    <row r="68" spans="1:26" s="5" customFormat="1" ht="22.5" customHeight="1">
      <c r="A68" s="4">
        <f t="shared" si="4"/>
        <v>58</v>
      </c>
      <c r="B68" s="4" t="s">
        <v>664</v>
      </c>
      <c r="C68" s="4" t="s">
        <v>674</v>
      </c>
      <c r="D68" s="46" t="s">
        <v>677</v>
      </c>
      <c r="E68" s="4" t="s">
        <v>305</v>
      </c>
      <c r="F68" s="4" t="s">
        <v>595</v>
      </c>
      <c r="G68" s="4">
        <v>2.6</v>
      </c>
      <c r="H68" s="4" t="s">
        <v>647</v>
      </c>
      <c r="I68" s="4">
        <v>4.5</v>
      </c>
      <c r="J68" s="4">
        <v>3.5</v>
      </c>
      <c r="K68" s="26" t="s">
        <v>557</v>
      </c>
      <c r="L68" s="4" t="s">
        <v>647</v>
      </c>
      <c r="M68" s="123">
        <v>2.6</v>
      </c>
      <c r="N68" s="48">
        <v>0</v>
      </c>
      <c r="O68" s="48">
        <v>2.6</v>
      </c>
      <c r="P68" s="4">
        <v>6</v>
      </c>
      <c r="Q68" s="4">
        <v>5.5</v>
      </c>
      <c r="R68" s="4" t="s">
        <v>597</v>
      </c>
      <c r="S68" s="4"/>
      <c r="T68" s="4"/>
      <c r="U68" s="4"/>
      <c r="V68" s="4"/>
      <c r="W68" s="4"/>
      <c r="X68" s="4">
        <v>150</v>
      </c>
      <c r="Y68" s="38"/>
      <c r="Z68" s="4"/>
    </row>
    <row r="69" spans="1:26" s="5" customFormat="1" ht="22.5" customHeight="1">
      <c r="A69" s="4">
        <f t="shared" si="4"/>
        <v>59</v>
      </c>
      <c r="B69" s="4" t="s">
        <v>664</v>
      </c>
      <c r="C69" s="4" t="s">
        <v>674</v>
      </c>
      <c r="D69" s="46" t="s">
        <v>678</v>
      </c>
      <c r="E69" s="4" t="s">
        <v>306</v>
      </c>
      <c r="F69" s="4" t="s">
        <v>595</v>
      </c>
      <c r="G69" s="4">
        <v>1.3</v>
      </c>
      <c r="H69" s="4" t="s">
        <v>647</v>
      </c>
      <c r="I69" s="4">
        <v>4.5</v>
      </c>
      <c r="J69" s="4">
        <v>3.5</v>
      </c>
      <c r="K69" s="26" t="s">
        <v>557</v>
      </c>
      <c r="L69" s="4" t="s">
        <v>647</v>
      </c>
      <c r="M69" s="123">
        <v>1.3</v>
      </c>
      <c r="N69" s="48">
        <v>0</v>
      </c>
      <c r="O69" s="48">
        <v>1.3</v>
      </c>
      <c r="P69" s="4">
        <v>6</v>
      </c>
      <c r="Q69" s="4">
        <v>5</v>
      </c>
      <c r="R69" s="4" t="s">
        <v>597</v>
      </c>
      <c r="S69" s="4"/>
      <c r="T69" s="4"/>
      <c r="U69" s="4"/>
      <c r="V69" s="4"/>
      <c r="W69" s="4"/>
      <c r="X69" s="4">
        <v>80</v>
      </c>
      <c r="Y69" s="38"/>
      <c r="Z69" s="4" t="s">
        <v>624</v>
      </c>
    </row>
    <row r="70" spans="1:26" s="5" customFormat="1" ht="22.5" customHeight="1">
      <c r="A70" s="4">
        <f t="shared" si="4"/>
        <v>60</v>
      </c>
      <c r="B70" s="4" t="s">
        <v>664</v>
      </c>
      <c r="C70" s="46" t="s">
        <v>679</v>
      </c>
      <c r="D70" s="46" t="s">
        <v>680</v>
      </c>
      <c r="E70" s="4" t="s">
        <v>270</v>
      </c>
      <c r="F70" s="4" t="s">
        <v>595</v>
      </c>
      <c r="G70" s="26">
        <v>1.2</v>
      </c>
      <c r="H70" s="4" t="s">
        <v>647</v>
      </c>
      <c r="I70" s="4">
        <v>4.5</v>
      </c>
      <c r="J70" s="4">
        <v>3.5</v>
      </c>
      <c r="K70" s="26" t="s">
        <v>557</v>
      </c>
      <c r="L70" s="4" t="s">
        <v>647</v>
      </c>
      <c r="M70" s="123">
        <v>1.2</v>
      </c>
      <c r="N70" s="48">
        <v>0</v>
      </c>
      <c r="O70" s="48">
        <v>1.2</v>
      </c>
      <c r="P70" s="26">
        <v>6</v>
      </c>
      <c r="Q70" s="26">
        <v>5</v>
      </c>
      <c r="R70" s="4" t="s">
        <v>597</v>
      </c>
      <c r="S70" s="4"/>
      <c r="T70" s="49"/>
      <c r="U70" s="4"/>
      <c r="V70" s="26"/>
      <c r="W70" s="4"/>
      <c r="X70" s="26">
        <v>80</v>
      </c>
      <c r="Y70" s="38"/>
      <c r="Z70" s="4"/>
    </row>
    <row r="71" spans="1:26" s="5" customFormat="1" ht="22.5" customHeight="1">
      <c r="A71" s="4">
        <f t="shared" si="4"/>
        <v>61</v>
      </c>
      <c r="B71" s="4" t="s">
        <v>664</v>
      </c>
      <c r="C71" s="4" t="s">
        <v>679</v>
      </c>
      <c r="D71" s="51" t="s">
        <v>681</v>
      </c>
      <c r="E71" s="4" t="s">
        <v>307</v>
      </c>
      <c r="F71" s="4" t="s">
        <v>595</v>
      </c>
      <c r="G71" s="4">
        <v>0.8</v>
      </c>
      <c r="H71" s="4" t="s">
        <v>647</v>
      </c>
      <c r="I71" s="4">
        <v>4.5</v>
      </c>
      <c r="J71" s="4">
        <v>3.5</v>
      </c>
      <c r="K71" s="26" t="s">
        <v>557</v>
      </c>
      <c r="L71" s="4" t="s">
        <v>647</v>
      </c>
      <c r="M71" s="123">
        <v>0.8</v>
      </c>
      <c r="N71" s="48">
        <v>0</v>
      </c>
      <c r="O71" s="48">
        <v>0.8</v>
      </c>
      <c r="P71" s="4">
        <v>6</v>
      </c>
      <c r="Q71" s="4">
        <v>5</v>
      </c>
      <c r="R71" s="4" t="s">
        <v>597</v>
      </c>
      <c r="S71" s="4"/>
      <c r="T71" s="4"/>
      <c r="U71" s="4"/>
      <c r="V71" s="4"/>
      <c r="W71" s="4"/>
      <c r="X71" s="4">
        <v>50</v>
      </c>
      <c r="Y71" s="38"/>
      <c r="Z71" s="4" t="s">
        <v>624</v>
      </c>
    </row>
    <row r="72" spans="1:26" s="5" customFormat="1" ht="22.5" customHeight="1">
      <c r="A72" s="4">
        <f t="shared" si="4"/>
        <v>62</v>
      </c>
      <c r="B72" s="4" t="s">
        <v>664</v>
      </c>
      <c r="C72" s="4" t="s">
        <v>679</v>
      </c>
      <c r="D72" s="46" t="s">
        <v>682</v>
      </c>
      <c r="E72" s="4" t="s">
        <v>271</v>
      </c>
      <c r="F72" s="4" t="s">
        <v>595</v>
      </c>
      <c r="G72" s="4">
        <v>4.043</v>
      </c>
      <c r="H72" s="4" t="s">
        <v>647</v>
      </c>
      <c r="I72" s="4">
        <v>4.5</v>
      </c>
      <c r="J72" s="4">
        <v>3.5</v>
      </c>
      <c r="K72" s="26" t="s">
        <v>557</v>
      </c>
      <c r="L72" s="4" t="s">
        <v>647</v>
      </c>
      <c r="M72" s="123">
        <v>3.2</v>
      </c>
      <c r="N72" s="48">
        <v>0</v>
      </c>
      <c r="O72" s="48">
        <v>3.2</v>
      </c>
      <c r="P72" s="4">
        <v>6.5</v>
      </c>
      <c r="Q72" s="4">
        <v>5.5</v>
      </c>
      <c r="R72" s="4" t="s">
        <v>597</v>
      </c>
      <c r="S72" s="4"/>
      <c r="T72" s="4"/>
      <c r="U72" s="4"/>
      <c r="V72" s="4"/>
      <c r="W72" s="4"/>
      <c r="X72" s="4">
        <v>200</v>
      </c>
      <c r="Y72" s="4" t="s">
        <v>560</v>
      </c>
      <c r="Z72" s="4"/>
    </row>
    <row r="73" spans="1:26" s="5" customFormat="1" ht="22.5" customHeight="1">
      <c r="A73" s="4">
        <f t="shared" si="4"/>
        <v>63</v>
      </c>
      <c r="B73" s="4" t="s">
        <v>664</v>
      </c>
      <c r="C73" s="46" t="s">
        <v>679</v>
      </c>
      <c r="D73" s="46" t="s">
        <v>683</v>
      </c>
      <c r="E73" s="4" t="s">
        <v>272</v>
      </c>
      <c r="F73" s="4" t="s">
        <v>595</v>
      </c>
      <c r="G73" s="4">
        <v>6.419</v>
      </c>
      <c r="H73" s="4" t="s">
        <v>647</v>
      </c>
      <c r="I73" s="4">
        <v>4.5</v>
      </c>
      <c r="J73" s="4">
        <v>3.5</v>
      </c>
      <c r="K73" s="26" t="s">
        <v>557</v>
      </c>
      <c r="L73" s="4" t="s">
        <v>647</v>
      </c>
      <c r="M73" s="123">
        <v>4.6</v>
      </c>
      <c r="N73" s="48">
        <v>1.8</v>
      </c>
      <c r="O73" s="48">
        <v>6.419</v>
      </c>
      <c r="P73" s="4">
        <v>6</v>
      </c>
      <c r="Q73" s="4">
        <v>5</v>
      </c>
      <c r="R73" s="4" t="s">
        <v>597</v>
      </c>
      <c r="S73" s="4"/>
      <c r="T73" s="26"/>
      <c r="U73" s="26"/>
      <c r="V73" s="4"/>
      <c r="W73" s="4"/>
      <c r="X73" s="4">
        <v>280</v>
      </c>
      <c r="Y73" s="38"/>
      <c r="Z73" s="4"/>
    </row>
    <row r="74" spans="1:26" s="5" customFormat="1" ht="22.5" customHeight="1">
      <c r="A74" s="4">
        <f t="shared" si="4"/>
        <v>64</v>
      </c>
      <c r="B74" s="4" t="s">
        <v>664</v>
      </c>
      <c r="C74" s="46" t="s">
        <v>679</v>
      </c>
      <c r="D74" s="46" t="s">
        <v>684</v>
      </c>
      <c r="E74" s="4" t="s">
        <v>273</v>
      </c>
      <c r="F74" s="4" t="s">
        <v>595</v>
      </c>
      <c r="G74" s="4">
        <v>3.532</v>
      </c>
      <c r="H74" s="4" t="s">
        <v>647</v>
      </c>
      <c r="I74" s="4">
        <v>4.5</v>
      </c>
      <c r="J74" s="4">
        <v>3.5</v>
      </c>
      <c r="K74" s="26" t="s">
        <v>557</v>
      </c>
      <c r="L74" s="4" t="s">
        <v>647</v>
      </c>
      <c r="M74" s="123">
        <v>3.5</v>
      </c>
      <c r="N74" s="48">
        <v>0</v>
      </c>
      <c r="O74" s="48">
        <v>3.532</v>
      </c>
      <c r="P74" s="4">
        <v>6</v>
      </c>
      <c r="Q74" s="4">
        <v>5</v>
      </c>
      <c r="R74" s="4" t="s">
        <v>597</v>
      </c>
      <c r="S74" s="4"/>
      <c r="T74" s="26"/>
      <c r="U74" s="26"/>
      <c r="V74" s="4"/>
      <c r="W74" s="4"/>
      <c r="X74" s="4">
        <v>210</v>
      </c>
      <c r="Y74" s="4" t="s">
        <v>560</v>
      </c>
      <c r="Z74" s="4"/>
    </row>
    <row r="75" spans="1:26" ht="22.5" customHeight="1">
      <c r="A75" s="4">
        <f t="shared" si="4"/>
        <v>65</v>
      </c>
      <c r="B75" s="4" t="s">
        <v>664</v>
      </c>
      <c r="C75" s="46" t="s">
        <v>679</v>
      </c>
      <c r="D75" s="46" t="s">
        <v>685</v>
      </c>
      <c r="E75" s="4" t="s">
        <v>274</v>
      </c>
      <c r="F75" s="4" t="s">
        <v>595</v>
      </c>
      <c r="G75" s="4">
        <v>2.573</v>
      </c>
      <c r="H75" s="4" t="s">
        <v>647</v>
      </c>
      <c r="I75" s="4">
        <v>4.5</v>
      </c>
      <c r="J75" s="4">
        <v>3.5</v>
      </c>
      <c r="K75" s="26" t="s">
        <v>557</v>
      </c>
      <c r="L75" s="4" t="s">
        <v>647</v>
      </c>
      <c r="M75" s="123">
        <v>2.6</v>
      </c>
      <c r="N75" s="48">
        <v>0</v>
      </c>
      <c r="O75" s="48">
        <v>2.573</v>
      </c>
      <c r="P75" s="4">
        <v>6</v>
      </c>
      <c r="Q75" s="4">
        <v>5</v>
      </c>
      <c r="R75" s="4" t="s">
        <v>597</v>
      </c>
      <c r="S75" s="4"/>
      <c r="T75" s="4"/>
      <c r="U75" s="4"/>
      <c r="V75" s="4"/>
      <c r="W75" s="4"/>
      <c r="X75" s="4">
        <v>150</v>
      </c>
      <c r="Y75" s="4" t="s">
        <v>560</v>
      </c>
      <c r="Z75" s="4"/>
    </row>
    <row r="76" spans="1:26" ht="24.75" customHeight="1">
      <c r="A76" s="4">
        <f t="shared" si="4"/>
        <v>66</v>
      </c>
      <c r="B76" s="4" t="s">
        <v>664</v>
      </c>
      <c r="C76" s="46" t="s">
        <v>679</v>
      </c>
      <c r="D76" s="52" t="s">
        <v>686</v>
      </c>
      <c r="E76" s="52" t="s">
        <v>335</v>
      </c>
      <c r="F76" s="4" t="s">
        <v>687</v>
      </c>
      <c r="G76" s="4">
        <v>7</v>
      </c>
      <c r="H76" s="4" t="s">
        <v>688</v>
      </c>
      <c r="I76" s="4">
        <v>8</v>
      </c>
      <c r="J76" s="4">
        <v>5.5</v>
      </c>
      <c r="K76" s="26" t="s">
        <v>571</v>
      </c>
      <c r="L76" s="4" t="s">
        <v>689</v>
      </c>
      <c r="M76" s="123">
        <v>7</v>
      </c>
      <c r="N76" s="48" t="s">
        <v>336</v>
      </c>
      <c r="O76" s="48" t="s">
        <v>337</v>
      </c>
      <c r="P76" s="4">
        <v>8</v>
      </c>
      <c r="Q76" s="4">
        <v>7</v>
      </c>
      <c r="R76" s="4" t="s">
        <v>690</v>
      </c>
      <c r="S76" s="4"/>
      <c r="T76" s="4"/>
      <c r="U76" s="4"/>
      <c r="V76" s="4"/>
      <c r="W76" s="4"/>
      <c r="X76" s="4">
        <v>280</v>
      </c>
      <c r="Y76" s="38"/>
      <c r="Z76" s="4"/>
    </row>
    <row r="77" spans="1:26" s="15" customFormat="1" ht="22.5" customHeight="1">
      <c r="A77" s="4">
        <f t="shared" si="4"/>
        <v>67</v>
      </c>
      <c r="B77" s="4" t="s">
        <v>664</v>
      </c>
      <c r="C77" s="46" t="s">
        <v>679</v>
      </c>
      <c r="D77" s="46" t="s">
        <v>691</v>
      </c>
      <c r="E77" s="4" t="s">
        <v>338</v>
      </c>
      <c r="F77" s="4" t="s">
        <v>595</v>
      </c>
      <c r="G77" s="26">
        <v>3.4</v>
      </c>
      <c r="H77" s="4" t="s">
        <v>647</v>
      </c>
      <c r="I77" s="4">
        <v>4.5</v>
      </c>
      <c r="J77" s="4">
        <v>3.5</v>
      </c>
      <c r="K77" s="26" t="s">
        <v>577</v>
      </c>
      <c r="L77" s="4" t="s">
        <v>647</v>
      </c>
      <c r="M77" s="123">
        <v>3.4</v>
      </c>
      <c r="N77" s="48">
        <v>0</v>
      </c>
      <c r="O77" s="48" t="s">
        <v>339</v>
      </c>
      <c r="P77" s="4">
        <v>4.5</v>
      </c>
      <c r="Q77" s="4">
        <v>3.5</v>
      </c>
      <c r="R77" s="4" t="s">
        <v>597</v>
      </c>
      <c r="S77" s="4">
        <v>10</v>
      </c>
      <c r="T77" s="49"/>
      <c r="U77" s="4"/>
      <c r="V77" s="26"/>
      <c r="W77" s="4"/>
      <c r="X77" s="26">
        <v>20</v>
      </c>
      <c r="Y77" s="4" t="s">
        <v>560</v>
      </c>
      <c r="Z77" s="4"/>
    </row>
    <row r="78" spans="1:26" s="15" customFormat="1" ht="22.5" customHeight="1">
      <c r="A78" s="4">
        <f t="shared" si="4"/>
        <v>68</v>
      </c>
      <c r="B78" s="4" t="s">
        <v>664</v>
      </c>
      <c r="C78" s="46" t="s">
        <v>679</v>
      </c>
      <c r="D78" s="46" t="s">
        <v>692</v>
      </c>
      <c r="E78" s="4" t="s">
        <v>340</v>
      </c>
      <c r="F78" s="4" t="s">
        <v>595</v>
      </c>
      <c r="G78" s="26">
        <v>5.6</v>
      </c>
      <c r="H78" s="4" t="s">
        <v>647</v>
      </c>
      <c r="I78" s="4">
        <v>4.5</v>
      </c>
      <c r="J78" s="4">
        <v>3.5</v>
      </c>
      <c r="K78" s="26" t="s">
        <v>557</v>
      </c>
      <c r="L78" s="4" t="s">
        <v>647</v>
      </c>
      <c r="M78" s="123">
        <v>5.6</v>
      </c>
      <c r="N78" s="48">
        <v>0</v>
      </c>
      <c r="O78" s="48" t="s">
        <v>341</v>
      </c>
      <c r="P78" s="4">
        <v>4.5</v>
      </c>
      <c r="Q78" s="4">
        <v>3.5</v>
      </c>
      <c r="R78" s="4" t="s">
        <v>597</v>
      </c>
      <c r="S78" s="4"/>
      <c r="T78" s="49"/>
      <c r="U78" s="4"/>
      <c r="V78" s="26"/>
      <c r="W78" s="4"/>
      <c r="X78" s="26">
        <v>240</v>
      </c>
      <c r="Y78" s="4" t="s">
        <v>560</v>
      </c>
      <c r="Z78" s="4"/>
    </row>
    <row r="79" spans="1:26" s="5" customFormat="1" ht="22.5" customHeight="1">
      <c r="A79" s="4">
        <f t="shared" si="4"/>
        <v>69</v>
      </c>
      <c r="B79" s="4" t="s">
        <v>664</v>
      </c>
      <c r="C79" s="4" t="s">
        <v>693</v>
      </c>
      <c r="D79" s="46" t="s">
        <v>694</v>
      </c>
      <c r="E79" s="4" t="s">
        <v>275</v>
      </c>
      <c r="F79" s="4" t="s">
        <v>595</v>
      </c>
      <c r="G79" s="4">
        <v>2.577</v>
      </c>
      <c r="H79" s="4" t="s">
        <v>647</v>
      </c>
      <c r="I79" s="4">
        <v>4.5</v>
      </c>
      <c r="J79" s="4">
        <v>3.5</v>
      </c>
      <c r="K79" s="26" t="s">
        <v>557</v>
      </c>
      <c r="L79" s="4" t="s">
        <v>647</v>
      </c>
      <c r="M79" s="123">
        <v>2.6</v>
      </c>
      <c r="N79" s="48">
        <v>0</v>
      </c>
      <c r="O79" s="48">
        <v>2.577</v>
      </c>
      <c r="P79" s="4">
        <v>6.5</v>
      </c>
      <c r="Q79" s="4">
        <v>5.5</v>
      </c>
      <c r="R79" s="4" t="s">
        <v>597</v>
      </c>
      <c r="S79" s="4"/>
      <c r="T79" s="4"/>
      <c r="U79" s="4"/>
      <c r="V79" s="4"/>
      <c r="W79" s="4"/>
      <c r="X79" s="4">
        <v>160</v>
      </c>
      <c r="Y79" s="38"/>
      <c r="Z79" s="4"/>
    </row>
    <row r="80" spans="1:26" s="5" customFormat="1" ht="22.5" customHeight="1">
      <c r="A80" s="4">
        <f t="shared" si="4"/>
        <v>70</v>
      </c>
      <c r="B80" s="4" t="s">
        <v>664</v>
      </c>
      <c r="C80" s="4" t="s">
        <v>693</v>
      </c>
      <c r="D80" s="46" t="s">
        <v>695</v>
      </c>
      <c r="E80" s="4" t="s">
        <v>276</v>
      </c>
      <c r="F80" s="4" t="s">
        <v>595</v>
      </c>
      <c r="G80" s="4">
        <v>0.7</v>
      </c>
      <c r="H80" s="4" t="s">
        <v>647</v>
      </c>
      <c r="I80" s="4">
        <v>4.5</v>
      </c>
      <c r="J80" s="4">
        <v>3.5</v>
      </c>
      <c r="K80" s="26" t="s">
        <v>557</v>
      </c>
      <c r="L80" s="4" t="s">
        <v>647</v>
      </c>
      <c r="M80" s="123">
        <v>0.7</v>
      </c>
      <c r="N80" s="48">
        <v>0</v>
      </c>
      <c r="O80" s="48">
        <v>0.7</v>
      </c>
      <c r="P80" s="4">
        <v>6.5</v>
      </c>
      <c r="Q80" s="4">
        <v>5.5</v>
      </c>
      <c r="R80" s="4" t="s">
        <v>597</v>
      </c>
      <c r="S80" s="4"/>
      <c r="T80" s="4"/>
      <c r="U80" s="4"/>
      <c r="V80" s="4"/>
      <c r="W80" s="4"/>
      <c r="X80" s="4">
        <v>50</v>
      </c>
      <c r="Y80" s="38"/>
      <c r="Z80" s="4"/>
    </row>
    <row r="81" spans="1:26" s="5" customFormat="1" ht="22.5" customHeight="1">
      <c r="A81" s="4">
        <f t="shared" si="4"/>
        <v>71</v>
      </c>
      <c r="B81" s="4" t="s">
        <v>664</v>
      </c>
      <c r="C81" s="4" t="s">
        <v>693</v>
      </c>
      <c r="D81" s="46" t="s">
        <v>696</v>
      </c>
      <c r="E81" s="4" t="s">
        <v>277</v>
      </c>
      <c r="F81" s="4" t="s">
        <v>595</v>
      </c>
      <c r="G81" s="4">
        <v>0.5</v>
      </c>
      <c r="H81" s="4" t="s">
        <v>647</v>
      </c>
      <c r="I81" s="4">
        <v>4.5</v>
      </c>
      <c r="J81" s="4">
        <v>3.5</v>
      </c>
      <c r="K81" s="26" t="s">
        <v>557</v>
      </c>
      <c r="L81" s="4" t="s">
        <v>647</v>
      </c>
      <c r="M81" s="123">
        <v>0.5</v>
      </c>
      <c r="N81" s="48">
        <v>0</v>
      </c>
      <c r="O81" s="48">
        <v>0.5</v>
      </c>
      <c r="P81" s="4">
        <v>6.5</v>
      </c>
      <c r="Q81" s="4">
        <v>5.5</v>
      </c>
      <c r="R81" s="4" t="s">
        <v>597</v>
      </c>
      <c r="S81" s="4"/>
      <c r="T81" s="4"/>
      <c r="U81" s="4"/>
      <c r="V81" s="4"/>
      <c r="W81" s="4"/>
      <c r="X81" s="4">
        <v>40</v>
      </c>
      <c r="Y81" s="38"/>
      <c r="Z81" s="4"/>
    </row>
    <row r="82" spans="1:26" s="6" customFormat="1" ht="22.5" customHeight="1">
      <c r="A82" s="4">
        <f t="shared" si="4"/>
        <v>72</v>
      </c>
      <c r="B82" s="53" t="s">
        <v>664</v>
      </c>
      <c r="C82" s="53" t="s">
        <v>693</v>
      </c>
      <c r="D82" s="53" t="s">
        <v>697</v>
      </c>
      <c r="E82" s="53" t="s">
        <v>260</v>
      </c>
      <c r="F82" s="53" t="s">
        <v>595</v>
      </c>
      <c r="G82" s="54">
        <v>6.5</v>
      </c>
      <c r="H82" s="53" t="s">
        <v>647</v>
      </c>
      <c r="I82" s="53">
        <v>4.5</v>
      </c>
      <c r="J82" s="53">
        <v>3.5</v>
      </c>
      <c r="K82" s="26" t="s">
        <v>557</v>
      </c>
      <c r="L82" s="53" t="s">
        <v>647</v>
      </c>
      <c r="M82" s="123">
        <v>6.5</v>
      </c>
      <c r="N82" s="52" t="s">
        <v>41</v>
      </c>
      <c r="O82" s="53" t="s">
        <v>259</v>
      </c>
      <c r="P82" s="53">
        <v>6</v>
      </c>
      <c r="Q82" s="53">
        <v>5</v>
      </c>
      <c r="R82" s="53" t="s">
        <v>597</v>
      </c>
      <c r="S82" s="53"/>
      <c r="T82" s="53"/>
      <c r="U82" s="53"/>
      <c r="V82" s="54"/>
      <c r="W82" s="53"/>
      <c r="X82" s="53">
        <v>400</v>
      </c>
      <c r="Y82" s="55"/>
      <c r="Z82" s="56"/>
    </row>
    <row r="83" spans="1:26" s="7" customFormat="1" ht="22.5" customHeight="1">
      <c r="A83" s="4">
        <f t="shared" si="4"/>
        <v>73</v>
      </c>
      <c r="B83" s="52" t="s">
        <v>664</v>
      </c>
      <c r="C83" s="52" t="s">
        <v>693</v>
      </c>
      <c r="D83" s="52" t="s">
        <v>698</v>
      </c>
      <c r="E83" s="52" t="s">
        <v>258</v>
      </c>
      <c r="F83" s="52" t="s">
        <v>595</v>
      </c>
      <c r="G83" s="57">
        <v>6.5</v>
      </c>
      <c r="H83" s="52" t="s">
        <v>647</v>
      </c>
      <c r="I83" s="57">
        <v>4.5</v>
      </c>
      <c r="J83" s="57">
        <v>3.5</v>
      </c>
      <c r="K83" s="26" t="s">
        <v>557</v>
      </c>
      <c r="L83" s="52" t="s">
        <v>647</v>
      </c>
      <c r="M83" s="123">
        <v>6.5</v>
      </c>
      <c r="N83" s="52" t="s">
        <v>41</v>
      </c>
      <c r="O83" s="52" t="s">
        <v>259</v>
      </c>
      <c r="P83" s="57">
        <v>6</v>
      </c>
      <c r="Q83" s="57">
        <v>5</v>
      </c>
      <c r="R83" s="52" t="s">
        <v>597</v>
      </c>
      <c r="S83" s="52"/>
      <c r="T83" s="52"/>
      <c r="U83" s="52"/>
      <c r="V83" s="57"/>
      <c r="W83" s="52"/>
      <c r="X83" s="52">
        <v>400</v>
      </c>
      <c r="Y83" s="56"/>
      <c r="Z83" s="56"/>
    </row>
    <row r="84" spans="1:26" s="7" customFormat="1" ht="22.5" customHeight="1">
      <c r="A84" s="4">
        <f t="shared" si="4"/>
        <v>74</v>
      </c>
      <c r="B84" s="4" t="s">
        <v>664</v>
      </c>
      <c r="C84" s="52" t="s">
        <v>699</v>
      </c>
      <c r="D84" s="52" t="s">
        <v>700</v>
      </c>
      <c r="E84" s="52" t="s">
        <v>342</v>
      </c>
      <c r="F84" s="4" t="s">
        <v>595</v>
      </c>
      <c r="G84" s="57">
        <v>4.8</v>
      </c>
      <c r="H84" s="52" t="s">
        <v>647</v>
      </c>
      <c r="I84" s="57">
        <v>4.5</v>
      </c>
      <c r="J84" s="57">
        <v>3.5</v>
      </c>
      <c r="K84" s="26" t="s">
        <v>577</v>
      </c>
      <c r="L84" s="52" t="s">
        <v>647</v>
      </c>
      <c r="M84" s="123">
        <v>4.8</v>
      </c>
      <c r="N84" s="52" t="s">
        <v>41</v>
      </c>
      <c r="O84" s="52" t="s">
        <v>343</v>
      </c>
      <c r="P84" s="57">
        <v>4.5</v>
      </c>
      <c r="Q84" s="57">
        <v>3.5</v>
      </c>
      <c r="R84" s="52" t="s">
        <v>597</v>
      </c>
      <c r="S84" s="52">
        <v>10</v>
      </c>
      <c r="T84" s="52"/>
      <c r="U84" s="52"/>
      <c r="V84" s="57"/>
      <c r="W84" s="52"/>
      <c r="X84" s="52">
        <v>20</v>
      </c>
      <c r="Y84" s="4" t="s">
        <v>560</v>
      </c>
      <c r="Z84" s="56"/>
    </row>
    <row r="85" spans="1:26" s="7" customFormat="1" ht="24.75" customHeight="1">
      <c r="A85" s="4">
        <f t="shared" si="4"/>
        <v>75</v>
      </c>
      <c r="B85" s="4" t="s">
        <v>664</v>
      </c>
      <c r="C85" s="52" t="s">
        <v>699</v>
      </c>
      <c r="D85" s="52" t="s">
        <v>701</v>
      </c>
      <c r="E85" s="52" t="s">
        <v>344</v>
      </c>
      <c r="F85" s="4" t="s">
        <v>702</v>
      </c>
      <c r="G85" s="57">
        <v>2.4</v>
      </c>
      <c r="H85" s="52" t="s">
        <v>689</v>
      </c>
      <c r="I85" s="57">
        <v>8</v>
      </c>
      <c r="J85" s="57">
        <v>5.5</v>
      </c>
      <c r="K85" s="26" t="s">
        <v>571</v>
      </c>
      <c r="L85" s="52" t="s">
        <v>689</v>
      </c>
      <c r="M85" s="123">
        <v>2.4</v>
      </c>
      <c r="N85" s="52" t="s">
        <v>337</v>
      </c>
      <c r="O85" s="52" t="s">
        <v>345</v>
      </c>
      <c r="P85" s="57">
        <v>8</v>
      </c>
      <c r="Q85" s="57">
        <v>7</v>
      </c>
      <c r="R85" s="52" t="s">
        <v>690</v>
      </c>
      <c r="S85" s="52"/>
      <c r="T85" s="52"/>
      <c r="U85" s="52"/>
      <c r="V85" s="57"/>
      <c r="W85" s="52"/>
      <c r="X85" s="52">
        <v>80</v>
      </c>
      <c r="Y85" s="38"/>
      <c r="Z85" s="56"/>
    </row>
    <row r="86" spans="1:26" s="7" customFormat="1" ht="22.5" customHeight="1">
      <c r="A86" s="4">
        <f t="shared" si="4"/>
        <v>76</v>
      </c>
      <c r="B86" s="4" t="s">
        <v>664</v>
      </c>
      <c r="C86" s="52" t="s">
        <v>703</v>
      </c>
      <c r="D86" s="52" t="s">
        <v>704</v>
      </c>
      <c r="E86" s="52" t="s">
        <v>346</v>
      </c>
      <c r="F86" s="4" t="s">
        <v>595</v>
      </c>
      <c r="G86" s="57">
        <v>7</v>
      </c>
      <c r="H86" s="52" t="s">
        <v>647</v>
      </c>
      <c r="I86" s="57">
        <v>4.5</v>
      </c>
      <c r="J86" s="57">
        <v>3.5</v>
      </c>
      <c r="K86" s="26" t="s">
        <v>577</v>
      </c>
      <c r="L86" s="52" t="s">
        <v>647</v>
      </c>
      <c r="M86" s="123">
        <v>7</v>
      </c>
      <c r="N86" s="52" t="s">
        <v>41</v>
      </c>
      <c r="O86" s="52" t="s">
        <v>347</v>
      </c>
      <c r="P86" s="57">
        <v>4.5</v>
      </c>
      <c r="Q86" s="57">
        <v>3.5</v>
      </c>
      <c r="R86" s="52" t="s">
        <v>597</v>
      </c>
      <c r="S86" s="52">
        <v>20</v>
      </c>
      <c r="T86" s="52"/>
      <c r="U86" s="52"/>
      <c r="V86" s="57"/>
      <c r="W86" s="52"/>
      <c r="X86" s="52">
        <v>40</v>
      </c>
      <c r="Y86" s="4" t="s">
        <v>560</v>
      </c>
      <c r="Z86" s="56"/>
    </row>
    <row r="87" spans="1:26" s="5" customFormat="1" ht="22.5" customHeight="1">
      <c r="A87" s="4">
        <f t="shared" si="4"/>
        <v>77</v>
      </c>
      <c r="B87" s="4" t="s">
        <v>664</v>
      </c>
      <c r="C87" s="46" t="s">
        <v>705</v>
      </c>
      <c r="D87" s="46" t="s">
        <v>706</v>
      </c>
      <c r="E87" s="4" t="s">
        <v>308</v>
      </c>
      <c r="F87" s="4" t="s">
        <v>595</v>
      </c>
      <c r="G87" s="4">
        <v>0.5</v>
      </c>
      <c r="H87" s="4" t="s">
        <v>647</v>
      </c>
      <c r="I87" s="4">
        <v>4.5</v>
      </c>
      <c r="J87" s="4">
        <v>3.5</v>
      </c>
      <c r="K87" s="26" t="s">
        <v>571</v>
      </c>
      <c r="L87" s="4" t="s">
        <v>647</v>
      </c>
      <c r="M87" s="123">
        <v>0.5</v>
      </c>
      <c r="N87" s="48">
        <v>0</v>
      </c>
      <c r="O87" s="48">
        <v>1</v>
      </c>
      <c r="P87" s="26">
        <v>8</v>
      </c>
      <c r="Q87" s="26">
        <v>6</v>
      </c>
      <c r="R87" s="4" t="s">
        <v>597</v>
      </c>
      <c r="S87" s="4"/>
      <c r="T87" s="26"/>
      <c r="U87" s="26"/>
      <c r="V87" s="26"/>
      <c r="W87" s="4"/>
      <c r="X87" s="4">
        <v>40</v>
      </c>
      <c r="Y87" s="38"/>
      <c r="Z87" s="4"/>
    </row>
    <row r="88" spans="1:26" s="6" customFormat="1" ht="22.5" customHeight="1">
      <c r="A88" s="4">
        <f t="shared" si="4"/>
        <v>78</v>
      </c>
      <c r="B88" s="4" t="s">
        <v>664</v>
      </c>
      <c r="C88" s="53" t="s">
        <v>707</v>
      </c>
      <c r="D88" s="53" t="s">
        <v>708</v>
      </c>
      <c r="E88" s="53" t="s">
        <v>348</v>
      </c>
      <c r="F88" s="53" t="s">
        <v>709</v>
      </c>
      <c r="G88" s="54">
        <v>1.69</v>
      </c>
      <c r="H88" s="4" t="s">
        <v>647</v>
      </c>
      <c r="I88" s="53">
        <v>4.5</v>
      </c>
      <c r="J88" s="53">
        <v>3.5</v>
      </c>
      <c r="K88" s="26" t="s">
        <v>557</v>
      </c>
      <c r="L88" s="4" t="s">
        <v>647</v>
      </c>
      <c r="M88" s="123">
        <v>1.7</v>
      </c>
      <c r="N88" s="53" t="s">
        <v>349</v>
      </c>
      <c r="O88" s="53" t="s">
        <v>350</v>
      </c>
      <c r="P88" s="53">
        <v>7</v>
      </c>
      <c r="Q88" s="53">
        <v>5.5</v>
      </c>
      <c r="R88" s="4" t="s">
        <v>597</v>
      </c>
      <c r="S88" s="53"/>
      <c r="T88" s="53"/>
      <c r="U88" s="53"/>
      <c r="V88" s="54"/>
      <c r="W88" s="53"/>
      <c r="X88" s="53">
        <v>70</v>
      </c>
      <c r="Y88" s="55"/>
      <c r="Z88" s="56"/>
    </row>
    <row r="89" spans="1:26" s="6" customFormat="1" ht="22.5" customHeight="1">
      <c r="A89" s="50"/>
      <c r="B89" s="137" t="s">
        <v>710</v>
      </c>
      <c r="C89" s="137"/>
      <c r="D89" s="137"/>
      <c r="E89" s="22"/>
      <c r="F89" s="22"/>
      <c r="G89" s="23">
        <f>SUM(G58:G88)</f>
        <v>98.291</v>
      </c>
      <c r="H89" s="22"/>
      <c r="I89" s="58"/>
      <c r="J89" s="58"/>
      <c r="K89" s="30"/>
      <c r="L89" s="22"/>
      <c r="M89" s="23">
        <f>SUM(M58:M88)</f>
        <v>94.00000000000001</v>
      </c>
      <c r="N89" s="58"/>
      <c r="O89" s="58"/>
      <c r="P89" s="58"/>
      <c r="Q89" s="58"/>
      <c r="R89" s="22"/>
      <c r="S89" s="58"/>
      <c r="T89" s="58"/>
      <c r="U89" s="58"/>
      <c r="V89" s="59"/>
      <c r="W89" s="58"/>
      <c r="X89" s="23">
        <f>SUM(X58:X88)</f>
        <v>4358</v>
      </c>
      <c r="Y89" s="55"/>
      <c r="Z89" s="56"/>
    </row>
    <row r="90" spans="1:26" s="16" customFormat="1" ht="22.5" customHeight="1">
      <c r="A90" s="135">
        <f>A88+1</f>
        <v>79</v>
      </c>
      <c r="B90" s="135" t="s">
        <v>711</v>
      </c>
      <c r="C90" s="135" t="s">
        <v>712</v>
      </c>
      <c r="D90" s="135" t="s">
        <v>713</v>
      </c>
      <c r="E90" s="135" t="s">
        <v>165</v>
      </c>
      <c r="F90" s="135" t="s">
        <v>714</v>
      </c>
      <c r="G90" s="138">
        <v>68.041</v>
      </c>
      <c r="H90" s="4" t="s">
        <v>596</v>
      </c>
      <c r="I90" s="60">
        <v>6</v>
      </c>
      <c r="J90" s="60">
        <v>5</v>
      </c>
      <c r="K90" s="4" t="s">
        <v>557</v>
      </c>
      <c r="L90" s="4" t="s">
        <v>596</v>
      </c>
      <c r="M90" s="60">
        <v>1.6</v>
      </c>
      <c r="N90" s="48">
        <v>39533</v>
      </c>
      <c r="O90" s="48">
        <v>41132</v>
      </c>
      <c r="P90" s="25">
        <v>7</v>
      </c>
      <c r="Q90" s="25">
        <v>6</v>
      </c>
      <c r="R90" s="4" t="s">
        <v>597</v>
      </c>
      <c r="S90" s="4">
        <v>2</v>
      </c>
      <c r="T90" s="4"/>
      <c r="U90" s="4"/>
      <c r="V90" s="25"/>
      <c r="W90" s="4"/>
      <c r="X90" s="25">
        <v>260</v>
      </c>
      <c r="Y90" s="2"/>
      <c r="Z90" s="129"/>
    </row>
    <row r="91" spans="1:26" s="16" customFormat="1" ht="22.5" customHeight="1">
      <c r="A91" s="135"/>
      <c r="B91" s="135"/>
      <c r="C91" s="135"/>
      <c r="D91" s="135"/>
      <c r="E91" s="135"/>
      <c r="F91" s="135"/>
      <c r="G91" s="138"/>
      <c r="H91" s="4" t="s">
        <v>596</v>
      </c>
      <c r="I91" s="60">
        <v>6</v>
      </c>
      <c r="J91" s="60">
        <v>5</v>
      </c>
      <c r="K91" s="4" t="s">
        <v>577</v>
      </c>
      <c r="L91" s="4" t="s">
        <v>596</v>
      </c>
      <c r="M91" s="60">
        <v>10.8</v>
      </c>
      <c r="N91" s="48">
        <v>41132</v>
      </c>
      <c r="O91" s="48">
        <v>51898</v>
      </c>
      <c r="P91" s="25">
        <v>6</v>
      </c>
      <c r="Q91" s="25">
        <v>5</v>
      </c>
      <c r="R91" s="4" t="s">
        <v>597</v>
      </c>
      <c r="S91" s="4">
        <v>4</v>
      </c>
      <c r="T91" s="4"/>
      <c r="U91" s="4">
        <v>30</v>
      </c>
      <c r="V91" s="25"/>
      <c r="W91" s="4"/>
      <c r="X91" s="25">
        <v>310</v>
      </c>
      <c r="Y91" s="2"/>
      <c r="Z91" s="129"/>
    </row>
    <row r="92" spans="1:26" s="16" customFormat="1" ht="22.5" customHeight="1">
      <c r="A92" s="135"/>
      <c r="B92" s="135"/>
      <c r="C92" s="135"/>
      <c r="D92" s="135"/>
      <c r="E92" s="135"/>
      <c r="F92" s="135"/>
      <c r="G92" s="138"/>
      <c r="H92" s="4" t="s">
        <v>596</v>
      </c>
      <c r="I92" s="60">
        <v>6</v>
      </c>
      <c r="J92" s="60">
        <v>5</v>
      </c>
      <c r="K92" s="4" t="s">
        <v>557</v>
      </c>
      <c r="L92" s="4" t="s">
        <v>596</v>
      </c>
      <c r="M92" s="60">
        <v>6.2</v>
      </c>
      <c r="N92" s="48">
        <v>51899</v>
      </c>
      <c r="O92" s="48">
        <v>58111</v>
      </c>
      <c r="P92" s="25">
        <v>7</v>
      </c>
      <c r="Q92" s="25">
        <v>6</v>
      </c>
      <c r="R92" s="4" t="s">
        <v>597</v>
      </c>
      <c r="S92" s="4">
        <v>1</v>
      </c>
      <c r="T92" s="4"/>
      <c r="U92" s="4"/>
      <c r="V92" s="25"/>
      <c r="W92" s="4"/>
      <c r="X92" s="25">
        <v>514.7</v>
      </c>
      <c r="Y92" s="2"/>
      <c r="Z92" s="129"/>
    </row>
    <row r="93" spans="1:26" s="16" customFormat="1" ht="22.5" customHeight="1">
      <c r="A93" s="4">
        <f>A90+1</f>
        <v>80</v>
      </c>
      <c r="B93" s="4" t="s">
        <v>711</v>
      </c>
      <c r="C93" s="4" t="s">
        <v>712</v>
      </c>
      <c r="D93" s="4" t="s">
        <v>715</v>
      </c>
      <c r="E93" s="4" t="s">
        <v>166</v>
      </c>
      <c r="F93" s="4" t="s">
        <v>595</v>
      </c>
      <c r="G93" s="25">
        <v>4.78</v>
      </c>
      <c r="H93" s="4" t="s">
        <v>647</v>
      </c>
      <c r="I93" s="60">
        <v>5.5</v>
      </c>
      <c r="J93" s="60">
        <v>4.5</v>
      </c>
      <c r="K93" s="4" t="s">
        <v>571</v>
      </c>
      <c r="L93" s="4" t="s">
        <v>596</v>
      </c>
      <c r="M93" s="60">
        <v>4.5</v>
      </c>
      <c r="N93" s="48">
        <v>0</v>
      </c>
      <c r="O93" s="48">
        <v>4508</v>
      </c>
      <c r="P93" s="25">
        <v>7</v>
      </c>
      <c r="Q93" s="25">
        <v>6</v>
      </c>
      <c r="R93" s="4" t="s">
        <v>597</v>
      </c>
      <c r="S93" s="4"/>
      <c r="T93" s="4"/>
      <c r="U93" s="4"/>
      <c r="V93" s="25"/>
      <c r="W93" s="4"/>
      <c r="X93" s="25">
        <v>900</v>
      </c>
      <c r="Y93" s="2"/>
      <c r="Z93" s="129"/>
    </row>
    <row r="94" spans="1:26" s="16" customFormat="1" ht="22.5" customHeight="1">
      <c r="A94" s="4">
        <f aca="true" t="shared" si="5" ref="A94:A108">A93+1</f>
        <v>81</v>
      </c>
      <c r="B94" s="4" t="s">
        <v>711</v>
      </c>
      <c r="C94" s="4" t="s">
        <v>716</v>
      </c>
      <c r="D94" s="4" t="s">
        <v>717</v>
      </c>
      <c r="E94" s="4" t="s">
        <v>167</v>
      </c>
      <c r="F94" s="4" t="s">
        <v>595</v>
      </c>
      <c r="G94" s="25">
        <v>0.591</v>
      </c>
      <c r="H94" s="4" t="s">
        <v>596</v>
      </c>
      <c r="I94" s="60">
        <v>5.5</v>
      </c>
      <c r="J94" s="60">
        <v>4</v>
      </c>
      <c r="K94" s="124" t="s">
        <v>520</v>
      </c>
      <c r="L94" s="4" t="s">
        <v>596</v>
      </c>
      <c r="M94" s="60">
        <v>0.6</v>
      </c>
      <c r="N94" s="48">
        <v>0</v>
      </c>
      <c r="O94" s="48">
        <v>591</v>
      </c>
      <c r="P94" s="25">
        <v>7</v>
      </c>
      <c r="Q94" s="25">
        <v>6</v>
      </c>
      <c r="R94" s="4" t="s">
        <v>597</v>
      </c>
      <c r="S94" s="4"/>
      <c r="T94" s="4">
        <v>7</v>
      </c>
      <c r="U94" s="4"/>
      <c r="V94" s="25"/>
      <c r="W94" s="4"/>
      <c r="X94" s="25">
        <v>65.5858</v>
      </c>
      <c r="Y94" s="2"/>
      <c r="Z94" s="129"/>
    </row>
    <row r="95" spans="1:26" s="16" customFormat="1" ht="22.5" customHeight="1">
      <c r="A95" s="4">
        <f t="shared" si="5"/>
        <v>82</v>
      </c>
      <c r="B95" s="124" t="s">
        <v>522</v>
      </c>
      <c r="C95" s="4" t="s">
        <v>716</v>
      </c>
      <c r="D95" s="4" t="s">
        <v>718</v>
      </c>
      <c r="E95" s="4" t="s">
        <v>168</v>
      </c>
      <c r="F95" s="4" t="s">
        <v>595</v>
      </c>
      <c r="G95" s="25">
        <v>1.004</v>
      </c>
      <c r="H95" s="4" t="s">
        <v>647</v>
      </c>
      <c r="I95" s="60">
        <v>5.5</v>
      </c>
      <c r="J95" s="60">
        <v>4.5</v>
      </c>
      <c r="K95" s="4" t="s">
        <v>571</v>
      </c>
      <c r="L95" s="4" t="s">
        <v>647</v>
      </c>
      <c r="M95" s="60">
        <v>0.8</v>
      </c>
      <c r="N95" s="48">
        <v>0</v>
      </c>
      <c r="O95" s="48">
        <v>809</v>
      </c>
      <c r="P95" s="25">
        <v>7</v>
      </c>
      <c r="Q95" s="25">
        <v>6</v>
      </c>
      <c r="R95" s="4" t="s">
        <v>597</v>
      </c>
      <c r="S95" s="4"/>
      <c r="T95" s="4">
        <v>12</v>
      </c>
      <c r="U95" s="4"/>
      <c r="V95" s="25"/>
      <c r="W95" s="4"/>
      <c r="X95" s="25">
        <v>98.1227</v>
      </c>
      <c r="Y95" s="2"/>
      <c r="Z95" s="129"/>
    </row>
    <row r="96" spans="1:26" s="16" customFormat="1" ht="22.5" customHeight="1">
      <c r="A96" s="4">
        <f t="shared" si="5"/>
        <v>83</v>
      </c>
      <c r="B96" s="4" t="s">
        <v>711</v>
      </c>
      <c r="C96" s="124" t="s">
        <v>523</v>
      </c>
      <c r="D96" s="4" t="s">
        <v>719</v>
      </c>
      <c r="E96" s="4" t="s">
        <v>39</v>
      </c>
      <c r="F96" s="4" t="s">
        <v>595</v>
      </c>
      <c r="G96" s="25">
        <v>2.3</v>
      </c>
      <c r="H96" s="4" t="s">
        <v>647</v>
      </c>
      <c r="I96" s="60">
        <v>4.5</v>
      </c>
      <c r="J96" s="60">
        <v>3.5</v>
      </c>
      <c r="K96" s="4" t="s">
        <v>577</v>
      </c>
      <c r="L96" s="4" t="s">
        <v>647</v>
      </c>
      <c r="M96" s="60">
        <v>2.3</v>
      </c>
      <c r="N96" s="48">
        <v>0</v>
      </c>
      <c r="O96" s="48">
        <v>2278</v>
      </c>
      <c r="P96" s="25">
        <v>4.5</v>
      </c>
      <c r="Q96" s="25">
        <v>3.5</v>
      </c>
      <c r="R96" s="4" t="s">
        <v>597</v>
      </c>
      <c r="S96" s="4">
        <v>10</v>
      </c>
      <c r="T96" s="4"/>
      <c r="U96" s="4"/>
      <c r="V96" s="25"/>
      <c r="W96" s="4"/>
      <c r="X96" s="25">
        <v>27.5108</v>
      </c>
      <c r="Y96" s="2"/>
      <c r="Z96" s="129"/>
    </row>
    <row r="97" spans="1:26" s="16" customFormat="1" ht="22.5" customHeight="1">
      <c r="A97" s="4">
        <f t="shared" si="5"/>
        <v>84</v>
      </c>
      <c r="B97" s="4" t="s">
        <v>711</v>
      </c>
      <c r="C97" s="4" t="s">
        <v>720</v>
      </c>
      <c r="D97" s="4" t="s">
        <v>721</v>
      </c>
      <c r="E97" s="4" t="s">
        <v>169</v>
      </c>
      <c r="F97" s="4" t="s">
        <v>595</v>
      </c>
      <c r="G97" s="25">
        <v>12.3</v>
      </c>
      <c r="H97" s="4" t="s">
        <v>647</v>
      </c>
      <c r="I97" s="60">
        <v>5.5</v>
      </c>
      <c r="J97" s="60">
        <v>4.5</v>
      </c>
      <c r="K97" s="4" t="s">
        <v>557</v>
      </c>
      <c r="L97" s="4" t="s">
        <v>647</v>
      </c>
      <c r="M97" s="60">
        <v>3.9</v>
      </c>
      <c r="N97" s="48">
        <v>4100</v>
      </c>
      <c r="O97" s="48">
        <v>8000</v>
      </c>
      <c r="P97" s="25">
        <v>6.5</v>
      </c>
      <c r="Q97" s="25">
        <v>5.5</v>
      </c>
      <c r="R97" s="4" t="s">
        <v>597</v>
      </c>
      <c r="S97" s="4"/>
      <c r="T97" s="4"/>
      <c r="U97" s="4"/>
      <c r="V97" s="25"/>
      <c r="W97" s="4"/>
      <c r="X97" s="25">
        <v>520</v>
      </c>
      <c r="Y97" s="2"/>
      <c r="Z97" s="129"/>
    </row>
    <row r="98" spans="1:26" s="16" customFormat="1" ht="22.5" customHeight="1">
      <c r="A98" s="4">
        <f t="shared" si="5"/>
        <v>85</v>
      </c>
      <c r="B98" s="4" t="s">
        <v>711</v>
      </c>
      <c r="C98" s="4" t="s">
        <v>722</v>
      </c>
      <c r="D98" s="4" t="s">
        <v>723</v>
      </c>
      <c r="E98" s="4" t="s">
        <v>170</v>
      </c>
      <c r="F98" s="4" t="s">
        <v>595</v>
      </c>
      <c r="G98" s="25">
        <v>4.9</v>
      </c>
      <c r="H98" s="4" t="s">
        <v>647</v>
      </c>
      <c r="I98" s="60">
        <v>4.5</v>
      </c>
      <c r="J98" s="60">
        <v>3.5</v>
      </c>
      <c r="K98" s="4" t="s">
        <v>557</v>
      </c>
      <c r="L98" s="4" t="s">
        <v>647</v>
      </c>
      <c r="M98" s="60">
        <v>4.5</v>
      </c>
      <c r="N98" s="48">
        <v>0</v>
      </c>
      <c r="O98" s="48">
        <v>4500</v>
      </c>
      <c r="P98" s="25">
        <v>6</v>
      </c>
      <c r="Q98" s="25">
        <v>5</v>
      </c>
      <c r="R98" s="4" t="s">
        <v>597</v>
      </c>
      <c r="S98" s="4"/>
      <c r="T98" s="4" t="s">
        <v>65</v>
      </c>
      <c r="U98" s="4"/>
      <c r="V98" s="25"/>
      <c r="W98" s="4"/>
      <c r="X98" s="25">
        <v>364.7989</v>
      </c>
      <c r="Y98" s="2"/>
      <c r="Z98" s="4" t="s">
        <v>724</v>
      </c>
    </row>
    <row r="99" spans="1:26" s="16" customFormat="1" ht="22.5" customHeight="1">
      <c r="A99" s="4">
        <f t="shared" si="5"/>
        <v>86</v>
      </c>
      <c r="B99" s="3" t="s">
        <v>711</v>
      </c>
      <c r="C99" s="3" t="s">
        <v>725</v>
      </c>
      <c r="D99" s="26" t="s">
        <v>726</v>
      </c>
      <c r="E99" s="26" t="s">
        <v>173</v>
      </c>
      <c r="F99" s="26" t="s">
        <v>595</v>
      </c>
      <c r="G99" s="33">
        <v>4.965</v>
      </c>
      <c r="H99" s="26" t="s">
        <v>647</v>
      </c>
      <c r="I99" s="40">
        <v>4.5</v>
      </c>
      <c r="J99" s="40">
        <v>3.5</v>
      </c>
      <c r="K99" s="26" t="s">
        <v>577</v>
      </c>
      <c r="L99" s="3" t="s">
        <v>647</v>
      </c>
      <c r="M99" s="60">
        <v>3.8</v>
      </c>
      <c r="N99" s="61">
        <v>0</v>
      </c>
      <c r="O99" s="48">
        <v>3800</v>
      </c>
      <c r="P99" s="40">
        <v>4.5</v>
      </c>
      <c r="Q99" s="40">
        <v>3.5</v>
      </c>
      <c r="R99" s="4" t="s">
        <v>597</v>
      </c>
      <c r="S99" s="2">
        <v>9</v>
      </c>
      <c r="T99" s="3"/>
      <c r="U99" s="3"/>
      <c r="V99" s="33"/>
      <c r="W99" s="3"/>
      <c r="X99" s="33">
        <v>109.2</v>
      </c>
      <c r="Y99" s="2" t="s">
        <v>560</v>
      </c>
      <c r="Z99" s="129"/>
    </row>
    <row r="100" spans="1:26" s="16" customFormat="1" ht="22.5" customHeight="1">
      <c r="A100" s="4">
        <f t="shared" si="5"/>
        <v>87</v>
      </c>
      <c r="B100" s="3" t="s">
        <v>711</v>
      </c>
      <c r="C100" s="3" t="s">
        <v>722</v>
      </c>
      <c r="D100" s="26" t="s">
        <v>727</v>
      </c>
      <c r="E100" s="26" t="s">
        <v>264</v>
      </c>
      <c r="F100" s="26" t="s">
        <v>595</v>
      </c>
      <c r="G100" s="33">
        <v>3.273</v>
      </c>
      <c r="H100" s="26" t="s">
        <v>647</v>
      </c>
      <c r="I100" s="40">
        <v>5.5</v>
      </c>
      <c r="J100" s="40">
        <v>4.5</v>
      </c>
      <c r="K100" s="124" t="s">
        <v>521</v>
      </c>
      <c r="L100" s="3" t="s">
        <v>647</v>
      </c>
      <c r="M100" s="60">
        <v>1.3</v>
      </c>
      <c r="N100" s="61">
        <v>0</v>
      </c>
      <c r="O100" s="48">
        <v>1273</v>
      </c>
      <c r="P100" s="40">
        <v>6.5</v>
      </c>
      <c r="Q100" s="40">
        <v>5.5</v>
      </c>
      <c r="R100" s="4" t="s">
        <v>597</v>
      </c>
      <c r="S100" s="2"/>
      <c r="T100" s="3"/>
      <c r="U100" s="3"/>
      <c r="V100" s="33"/>
      <c r="W100" s="3"/>
      <c r="X100" s="33">
        <v>120</v>
      </c>
      <c r="Y100" s="2"/>
      <c r="Z100" s="129"/>
    </row>
    <row r="101" spans="1:26" s="16" customFormat="1" ht="22.5" customHeight="1">
      <c r="A101" s="4">
        <f t="shared" si="5"/>
        <v>88</v>
      </c>
      <c r="B101" s="4" t="s">
        <v>711</v>
      </c>
      <c r="C101" s="4" t="s">
        <v>728</v>
      </c>
      <c r="D101" s="4" t="s">
        <v>729</v>
      </c>
      <c r="E101" s="4" t="s">
        <v>42</v>
      </c>
      <c r="F101" s="4" t="s">
        <v>595</v>
      </c>
      <c r="G101" s="25">
        <v>1.2</v>
      </c>
      <c r="H101" s="4" t="s">
        <v>596</v>
      </c>
      <c r="I101" s="60">
        <v>5.5</v>
      </c>
      <c r="J101" s="60">
        <v>4.5</v>
      </c>
      <c r="K101" s="4" t="s">
        <v>557</v>
      </c>
      <c r="L101" s="4" t="s">
        <v>596</v>
      </c>
      <c r="M101" s="60">
        <v>1.2</v>
      </c>
      <c r="N101" s="48">
        <v>0</v>
      </c>
      <c r="O101" s="48">
        <v>1200</v>
      </c>
      <c r="P101" s="25">
        <v>7</v>
      </c>
      <c r="Q101" s="25">
        <v>6</v>
      </c>
      <c r="R101" s="4" t="s">
        <v>597</v>
      </c>
      <c r="S101" s="4"/>
      <c r="T101" s="4"/>
      <c r="U101" s="4"/>
      <c r="V101" s="25"/>
      <c r="W101" s="4"/>
      <c r="X101" s="25">
        <v>115.7249</v>
      </c>
      <c r="Y101" s="2"/>
      <c r="Z101" s="129"/>
    </row>
    <row r="102" spans="1:26" s="16" customFormat="1" ht="22.5" customHeight="1">
      <c r="A102" s="4">
        <f t="shared" si="5"/>
        <v>89</v>
      </c>
      <c r="B102" s="4" t="s">
        <v>711</v>
      </c>
      <c r="C102" s="4" t="s">
        <v>725</v>
      </c>
      <c r="D102" s="4" t="s">
        <v>730</v>
      </c>
      <c r="E102" s="4" t="s">
        <v>171</v>
      </c>
      <c r="F102" s="4" t="s">
        <v>595</v>
      </c>
      <c r="G102" s="25">
        <v>3.286</v>
      </c>
      <c r="H102" s="4" t="s">
        <v>647</v>
      </c>
      <c r="I102" s="60">
        <v>5</v>
      </c>
      <c r="J102" s="60">
        <v>4.5</v>
      </c>
      <c r="K102" s="4" t="s">
        <v>557</v>
      </c>
      <c r="L102" s="4" t="s">
        <v>647</v>
      </c>
      <c r="M102" s="60">
        <v>0.7</v>
      </c>
      <c r="N102" s="48">
        <v>0</v>
      </c>
      <c r="O102" s="48">
        <v>676</v>
      </c>
      <c r="P102" s="25">
        <v>7</v>
      </c>
      <c r="Q102" s="25">
        <v>6</v>
      </c>
      <c r="R102" s="4" t="s">
        <v>597</v>
      </c>
      <c r="S102" s="4"/>
      <c r="T102" s="4"/>
      <c r="U102" s="4"/>
      <c r="V102" s="25"/>
      <c r="W102" s="4"/>
      <c r="X102" s="25">
        <v>55.7031</v>
      </c>
      <c r="Y102" s="2"/>
      <c r="Z102" s="129"/>
    </row>
    <row r="103" spans="1:26" s="16" customFormat="1" ht="22.5" customHeight="1">
      <c r="A103" s="4">
        <f t="shared" si="5"/>
        <v>90</v>
      </c>
      <c r="B103" s="4" t="s">
        <v>711</v>
      </c>
      <c r="C103" s="4" t="s">
        <v>731</v>
      </c>
      <c r="D103" s="4" t="s">
        <v>732</v>
      </c>
      <c r="E103" s="4" t="s">
        <v>43</v>
      </c>
      <c r="F103" s="4" t="s">
        <v>595</v>
      </c>
      <c r="G103" s="25">
        <v>5.4</v>
      </c>
      <c r="H103" s="4" t="s">
        <v>647</v>
      </c>
      <c r="I103" s="60">
        <v>4.5</v>
      </c>
      <c r="J103" s="60">
        <v>4.5</v>
      </c>
      <c r="K103" s="4" t="s">
        <v>557</v>
      </c>
      <c r="L103" s="4" t="s">
        <v>647</v>
      </c>
      <c r="M103" s="60">
        <v>5.4</v>
      </c>
      <c r="N103" s="48">
        <v>0</v>
      </c>
      <c r="O103" s="48">
        <v>5435</v>
      </c>
      <c r="P103" s="25">
        <v>6.5</v>
      </c>
      <c r="Q103" s="25">
        <v>5.5</v>
      </c>
      <c r="R103" s="4" t="s">
        <v>597</v>
      </c>
      <c r="S103" s="4"/>
      <c r="T103" s="4"/>
      <c r="U103" s="4"/>
      <c r="V103" s="25"/>
      <c r="W103" s="4"/>
      <c r="X103" s="25">
        <v>546.9771</v>
      </c>
      <c r="Y103" s="2"/>
      <c r="Z103" s="129"/>
    </row>
    <row r="104" spans="1:26" s="16" customFormat="1" ht="22.5" customHeight="1">
      <c r="A104" s="4">
        <f t="shared" si="5"/>
        <v>91</v>
      </c>
      <c r="B104" s="4" t="s">
        <v>711</v>
      </c>
      <c r="C104" s="4" t="s">
        <v>731</v>
      </c>
      <c r="D104" s="4" t="s">
        <v>733</v>
      </c>
      <c r="E104" s="4" t="s">
        <v>44</v>
      </c>
      <c r="F104" s="4" t="s">
        <v>595</v>
      </c>
      <c r="G104" s="25">
        <v>1.8</v>
      </c>
      <c r="H104" s="4" t="s">
        <v>647</v>
      </c>
      <c r="I104" s="60">
        <v>4.5</v>
      </c>
      <c r="J104" s="60">
        <v>4.5</v>
      </c>
      <c r="K104" s="4" t="s">
        <v>557</v>
      </c>
      <c r="L104" s="4" t="s">
        <v>647</v>
      </c>
      <c r="M104" s="60">
        <v>1.8</v>
      </c>
      <c r="N104" s="48">
        <v>0</v>
      </c>
      <c r="O104" s="48">
        <v>1760</v>
      </c>
      <c r="P104" s="25">
        <v>6.5</v>
      </c>
      <c r="Q104" s="25">
        <v>5.5</v>
      </c>
      <c r="R104" s="4" t="s">
        <v>597</v>
      </c>
      <c r="S104" s="4"/>
      <c r="T104" s="4"/>
      <c r="U104" s="4"/>
      <c r="V104" s="25"/>
      <c r="W104" s="4"/>
      <c r="X104" s="25">
        <v>166.9399</v>
      </c>
      <c r="Y104" s="2"/>
      <c r="Z104" s="129"/>
    </row>
    <row r="105" spans="1:26" s="16" customFormat="1" ht="22.5" customHeight="1">
      <c r="A105" s="4">
        <f t="shared" si="5"/>
        <v>92</v>
      </c>
      <c r="B105" s="4" t="s">
        <v>711</v>
      </c>
      <c r="C105" s="4" t="s">
        <v>734</v>
      </c>
      <c r="D105" s="4" t="s">
        <v>735</v>
      </c>
      <c r="E105" s="4" t="s">
        <v>172</v>
      </c>
      <c r="F105" s="4" t="s">
        <v>595</v>
      </c>
      <c r="G105" s="25">
        <v>3.227</v>
      </c>
      <c r="H105" s="4" t="s">
        <v>647</v>
      </c>
      <c r="I105" s="60">
        <v>4.5</v>
      </c>
      <c r="J105" s="60">
        <v>3.5</v>
      </c>
      <c r="K105" s="4" t="s">
        <v>557</v>
      </c>
      <c r="L105" s="4" t="s">
        <v>647</v>
      </c>
      <c r="M105" s="60">
        <v>2.6</v>
      </c>
      <c r="N105" s="48">
        <v>688</v>
      </c>
      <c r="O105" s="48">
        <v>3297</v>
      </c>
      <c r="P105" s="25">
        <v>6</v>
      </c>
      <c r="Q105" s="25">
        <v>5</v>
      </c>
      <c r="R105" s="4" t="s">
        <v>597</v>
      </c>
      <c r="S105" s="4"/>
      <c r="T105" s="4"/>
      <c r="U105" s="4"/>
      <c r="V105" s="25"/>
      <c r="W105" s="4"/>
      <c r="X105" s="25">
        <v>174.6583</v>
      </c>
      <c r="Y105" s="2"/>
      <c r="Z105" s="129"/>
    </row>
    <row r="106" spans="1:26" s="7" customFormat="1" ht="22.5" customHeight="1">
      <c r="A106" s="4">
        <f t="shared" si="5"/>
        <v>93</v>
      </c>
      <c r="B106" s="26" t="s">
        <v>711</v>
      </c>
      <c r="C106" s="26" t="s">
        <v>736</v>
      </c>
      <c r="D106" s="26" t="s">
        <v>737</v>
      </c>
      <c r="E106" s="62" t="s">
        <v>261</v>
      </c>
      <c r="F106" s="50" t="s">
        <v>595</v>
      </c>
      <c r="G106" s="40">
        <v>3.7</v>
      </c>
      <c r="H106" s="40" t="s">
        <v>647</v>
      </c>
      <c r="I106" s="63">
        <v>4.5</v>
      </c>
      <c r="J106" s="63">
        <v>3.5</v>
      </c>
      <c r="K106" s="26" t="s">
        <v>557</v>
      </c>
      <c r="L106" s="40" t="s">
        <v>647</v>
      </c>
      <c r="M106" s="60">
        <v>3.7</v>
      </c>
      <c r="N106" s="64">
        <v>0</v>
      </c>
      <c r="O106" s="64">
        <v>3700</v>
      </c>
      <c r="P106" s="40">
        <v>6</v>
      </c>
      <c r="Q106" s="40">
        <v>5</v>
      </c>
      <c r="R106" s="26" t="s">
        <v>597</v>
      </c>
      <c r="S106" s="50"/>
      <c r="T106" s="50"/>
      <c r="U106" s="50"/>
      <c r="V106" s="65"/>
      <c r="W106" s="50"/>
      <c r="X106" s="65">
        <v>296</v>
      </c>
      <c r="Y106" s="66"/>
      <c r="Z106" s="56"/>
    </row>
    <row r="107" spans="1:26" s="6" customFormat="1" ht="24.75" customHeight="1">
      <c r="A107" s="4">
        <f t="shared" si="5"/>
        <v>94</v>
      </c>
      <c r="B107" s="53" t="s">
        <v>711</v>
      </c>
      <c r="C107" s="53" t="s">
        <v>716</v>
      </c>
      <c r="D107" s="53" t="s">
        <v>738</v>
      </c>
      <c r="E107" s="53" t="s">
        <v>262</v>
      </c>
      <c r="F107" s="53" t="s">
        <v>595</v>
      </c>
      <c r="G107" s="54">
        <v>6.284</v>
      </c>
      <c r="H107" s="53" t="s">
        <v>596</v>
      </c>
      <c r="I107" s="54">
        <v>5.5</v>
      </c>
      <c r="J107" s="54">
        <v>4.5</v>
      </c>
      <c r="K107" s="26" t="s">
        <v>571</v>
      </c>
      <c r="L107" s="53" t="s">
        <v>596</v>
      </c>
      <c r="M107" s="60">
        <v>2</v>
      </c>
      <c r="N107" s="67">
        <v>2381</v>
      </c>
      <c r="O107" s="67">
        <v>4409</v>
      </c>
      <c r="P107" s="54">
        <v>7.5</v>
      </c>
      <c r="Q107" s="54">
        <v>6</v>
      </c>
      <c r="R107" s="53" t="s">
        <v>597</v>
      </c>
      <c r="S107" s="53"/>
      <c r="T107" s="53"/>
      <c r="U107" s="53"/>
      <c r="V107" s="54"/>
      <c r="W107" s="53"/>
      <c r="X107" s="54">
        <v>130.5</v>
      </c>
      <c r="Y107" s="68"/>
      <c r="Z107" s="56"/>
    </row>
    <row r="108" spans="1:26" s="17" customFormat="1" ht="22.5" customHeight="1">
      <c r="A108" s="4">
        <f t="shared" si="5"/>
        <v>95</v>
      </c>
      <c r="B108" s="26" t="s">
        <v>711</v>
      </c>
      <c r="C108" s="26" t="s">
        <v>725</v>
      </c>
      <c r="D108" s="26" t="s">
        <v>739</v>
      </c>
      <c r="E108" s="69" t="s">
        <v>263</v>
      </c>
      <c r="F108" s="70" t="s">
        <v>595</v>
      </c>
      <c r="G108" s="40">
        <v>1.8</v>
      </c>
      <c r="H108" s="40" t="s">
        <v>647</v>
      </c>
      <c r="I108" s="63">
        <v>4.5</v>
      </c>
      <c r="J108" s="63">
        <v>3.5</v>
      </c>
      <c r="K108" s="26" t="s">
        <v>557</v>
      </c>
      <c r="L108" s="40" t="s">
        <v>647</v>
      </c>
      <c r="M108" s="60">
        <v>1.8</v>
      </c>
      <c r="N108" s="71">
        <v>0</v>
      </c>
      <c r="O108" s="71">
        <v>1800</v>
      </c>
      <c r="P108" s="40">
        <v>6</v>
      </c>
      <c r="Q108" s="40">
        <v>5</v>
      </c>
      <c r="R108" s="26" t="s">
        <v>597</v>
      </c>
      <c r="S108" s="63"/>
      <c r="T108" s="63"/>
      <c r="U108" s="72"/>
      <c r="V108" s="73"/>
      <c r="W108" s="73"/>
      <c r="X108" s="73">
        <v>108</v>
      </c>
      <c r="Y108" s="2"/>
      <c r="Z108" s="56"/>
    </row>
    <row r="109" spans="1:26" s="17" customFormat="1" ht="22.5" customHeight="1">
      <c r="A109" s="4"/>
      <c r="B109" s="137" t="s">
        <v>740</v>
      </c>
      <c r="C109" s="137"/>
      <c r="D109" s="137"/>
      <c r="E109" s="22"/>
      <c r="F109" s="22"/>
      <c r="G109" s="23">
        <f>SUM(G90:G108)</f>
        <v>128.85100000000003</v>
      </c>
      <c r="H109" s="41"/>
      <c r="I109" s="74"/>
      <c r="J109" s="74"/>
      <c r="K109" s="30"/>
      <c r="L109" s="41"/>
      <c r="M109" s="23">
        <f>SUM(M90:M108)</f>
        <v>59.5</v>
      </c>
      <c r="N109" s="75"/>
      <c r="O109" s="76"/>
      <c r="P109" s="41"/>
      <c r="Q109" s="41"/>
      <c r="R109" s="30"/>
      <c r="S109" s="74"/>
      <c r="T109" s="74"/>
      <c r="U109" s="77"/>
      <c r="V109" s="78"/>
      <c r="W109" s="78"/>
      <c r="X109" s="23">
        <f>SUM(X90:X108)</f>
        <v>4884.4215</v>
      </c>
      <c r="Y109" s="42"/>
      <c r="Z109" s="56"/>
    </row>
    <row r="110" spans="1:26" s="18" customFormat="1" ht="22.5" customHeight="1">
      <c r="A110" s="50">
        <f>A108+1</f>
        <v>96</v>
      </c>
      <c r="B110" s="50" t="s">
        <v>741</v>
      </c>
      <c r="C110" s="4" t="s">
        <v>742</v>
      </c>
      <c r="D110" s="66" t="s">
        <v>743</v>
      </c>
      <c r="E110" s="50" t="s">
        <v>174</v>
      </c>
      <c r="F110" s="50" t="s">
        <v>595</v>
      </c>
      <c r="G110" s="65">
        <v>7.523</v>
      </c>
      <c r="H110" s="66" t="s">
        <v>598</v>
      </c>
      <c r="I110" s="65">
        <v>4.5</v>
      </c>
      <c r="J110" s="65">
        <v>4</v>
      </c>
      <c r="K110" s="79" t="s">
        <v>557</v>
      </c>
      <c r="L110" s="50" t="s">
        <v>598</v>
      </c>
      <c r="M110" s="123">
        <v>7.5</v>
      </c>
      <c r="N110" s="64" t="s">
        <v>3</v>
      </c>
      <c r="O110" s="64" t="s">
        <v>175</v>
      </c>
      <c r="P110" s="65">
        <v>5.5</v>
      </c>
      <c r="Q110" s="65">
        <v>5</v>
      </c>
      <c r="R110" s="4" t="s">
        <v>590</v>
      </c>
      <c r="S110" s="65"/>
      <c r="T110" s="65"/>
      <c r="U110" s="80"/>
      <c r="V110" s="65"/>
      <c r="W110" s="65"/>
      <c r="X110" s="25">
        <v>206.89</v>
      </c>
      <c r="Y110" s="66" t="s">
        <v>744</v>
      </c>
      <c r="Z110" s="66"/>
    </row>
    <row r="111" spans="1:26" s="18" customFormat="1" ht="22.5" customHeight="1">
      <c r="A111" s="4">
        <f aca="true" t="shared" si="6" ref="A111:A152">A110+1</f>
        <v>97</v>
      </c>
      <c r="B111" s="50" t="s">
        <v>745</v>
      </c>
      <c r="C111" s="4" t="s">
        <v>742</v>
      </c>
      <c r="D111" s="66" t="s">
        <v>746</v>
      </c>
      <c r="E111" s="50" t="s">
        <v>176</v>
      </c>
      <c r="F111" s="50" t="s">
        <v>643</v>
      </c>
      <c r="G111" s="65">
        <v>3.363</v>
      </c>
      <c r="H111" s="66" t="s">
        <v>598</v>
      </c>
      <c r="I111" s="65">
        <v>5.5</v>
      </c>
      <c r="J111" s="65">
        <v>5</v>
      </c>
      <c r="K111" s="79" t="s">
        <v>571</v>
      </c>
      <c r="L111" s="50" t="s">
        <v>598</v>
      </c>
      <c r="M111" s="123">
        <v>2.4</v>
      </c>
      <c r="N111" s="64" t="s">
        <v>3</v>
      </c>
      <c r="O111" s="64" t="s">
        <v>177</v>
      </c>
      <c r="P111" s="65">
        <v>6.5</v>
      </c>
      <c r="Q111" s="65">
        <v>6</v>
      </c>
      <c r="R111" s="4" t="s">
        <v>747</v>
      </c>
      <c r="S111" s="65"/>
      <c r="T111" s="65"/>
      <c r="U111" s="80"/>
      <c r="V111" s="65"/>
      <c r="W111" s="65"/>
      <c r="X111" s="25">
        <v>215.06</v>
      </c>
      <c r="Y111" s="66"/>
      <c r="Z111" s="66"/>
    </row>
    <row r="112" spans="1:26" s="18" customFormat="1" ht="22.5" customHeight="1">
      <c r="A112" s="4">
        <f t="shared" si="6"/>
        <v>98</v>
      </c>
      <c r="B112" s="50" t="s">
        <v>745</v>
      </c>
      <c r="C112" s="4" t="s">
        <v>742</v>
      </c>
      <c r="D112" s="66" t="s">
        <v>748</v>
      </c>
      <c r="E112" s="50" t="s">
        <v>178</v>
      </c>
      <c r="F112" s="50" t="s">
        <v>595</v>
      </c>
      <c r="G112" s="65">
        <v>2.415</v>
      </c>
      <c r="H112" s="66" t="s">
        <v>598</v>
      </c>
      <c r="I112" s="65">
        <v>5</v>
      </c>
      <c r="J112" s="65">
        <v>4</v>
      </c>
      <c r="K112" s="79" t="s">
        <v>557</v>
      </c>
      <c r="L112" s="50" t="s">
        <v>598</v>
      </c>
      <c r="M112" s="123">
        <v>2.4</v>
      </c>
      <c r="N112" s="64" t="s">
        <v>3</v>
      </c>
      <c r="O112" s="64" t="s">
        <v>179</v>
      </c>
      <c r="P112" s="65">
        <v>6</v>
      </c>
      <c r="Q112" s="65">
        <v>5</v>
      </c>
      <c r="R112" s="4" t="s">
        <v>578</v>
      </c>
      <c r="S112" s="65"/>
      <c r="T112" s="65"/>
      <c r="U112" s="80"/>
      <c r="V112" s="65"/>
      <c r="W112" s="65"/>
      <c r="X112" s="25">
        <v>120.75</v>
      </c>
      <c r="Y112" s="66"/>
      <c r="Z112" s="66"/>
    </row>
    <row r="113" spans="1:26" s="18" customFormat="1" ht="22.5" customHeight="1">
      <c r="A113" s="4">
        <f t="shared" si="6"/>
        <v>99</v>
      </c>
      <c r="B113" s="50" t="s">
        <v>745</v>
      </c>
      <c r="C113" s="4" t="s">
        <v>749</v>
      </c>
      <c r="D113" s="66" t="s">
        <v>750</v>
      </c>
      <c r="E113" s="50" t="s">
        <v>180</v>
      </c>
      <c r="F113" s="50" t="s">
        <v>595</v>
      </c>
      <c r="G113" s="65">
        <v>10.26</v>
      </c>
      <c r="H113" s="66" t="s">
        <v>598</v>
      </c>
      <c r="I113" s="65">
        <v>4.5</v>
      </c>
      <c r="J113" s="65">
        <v>3.5</v>
      </c>
      <c r="K113" s="79" t="s">
        <v>557</v>
      </c>
      <c r="L113" s="50" t="s">
        <v>598</v>
      </c>
      <c r="M113" s="123">
        <v>5.9</v>
      </c>
      <c r="N113" s="64" t="s">
        <v>3</v>
      </c>
      <c r="O113" s="64" t="s">
        <v>181</v>
      </c>
      <c r="P113" s="65">
        <v>5.5</v>
      </c>
      <c r="Q113" s="65">
        <v>5</v>
      </c>
      <c r="R113" s="4" t="s">
        <v>747</v>
      </c>
      <c r="S113" s="65"/>
      <c r="T113" s="65"/>
      <c r="U113" s="80"/>
      <c r="V113" s="65"/>
      <c r="W113" s="65"/>
      <c r="X113" s="25">
        <v>242.62</v>
      </c>
      <c r="Y113" s="66"/>
      <c r="Z113" s="66"/>
    </row>
    <row r="114" spans="1:26" s="18" customFormat="1" ht="22.5" customHeight="1">
      <c r="A114" s="4">
        <f t="shared" si="6"/>
        <v>100</v>
      </c>
      <c r="B114" s="50" t="s">
        <v>745</v>
      </c>
      <c r="C114" s="4" t="s">
        <v>749</v>
      </c>
      <c r="D114" s="66" t="s">
        <v>751</v>
      </c>
      <c r="E114" s="50" t="s">
        <v>182</v>
      </c>
      <c r="F114" s="50" t="s">
        <v>595</v>
      </c>
      <c r="G114" s="65">
        <v>4.438</v>
      </c>
      <c r="H114" s="66" t="s">
        <v>598</v>
      </c>
      <c r="I114" s="65">
        <v>4.5</v>
      </c>
      <c r="J114" s="65">
        <v>4</v>
      </c>
      <c r="K114" s="79" t="s">
        <v>577</v>
      </c>
      <c r="L114" s="50" t="s">
        <v>598</v>
      </c>
      <c r="M114" s="123">
        <v>4.4</v>
      </c>
      <c r="N114" s="64" t="s">
        <v>3</v>
      </c>
      <c r="O114" s="64" t="s">
        <v>183</v>
      </c>
      <c r="P114" s="65">
        <v>5.5</v>
      </c>
      <c r="Q114" s="65">
        <v>5</v>
      </c>
      <c r="R114" s="4" t="s">
        <v>752</v>
      </c>
      <c r="S114" s="65">
        <v>18</v>
      </c>
      <c r="T114" s="65"/>
      <c r="U114" s="80"/>
      <c r="V114" s="65"/>
      <c r="W114" s="65"/>
      <c r="X114" s="25">
        <v>245.42</v>
      </c>
      <c r="Y114" s="66"/>
      <c r="Z114" s="66"/>
    </row>
    <row r="115" spans="1:26" s="18" customFormat="1" ht="22.5" customHeight="1">
      <c r="A115" s="4">
        <f t="shared" si="6"/>
        <v>101</v>
      </c>
      <c r="B115" s="50" t="s">
        <v>745</v>
      </c>
      <c r="C115" s="4" t="s">
        <v>749</v>
      </c>
      <c r="D115" s="66" t="s">
        <v>753</v>
      </c>
      <c r="E115" s="50" t="s">
        <v>184</v>
      </c>
      <c r="F115" s="50" t="s">
        <v>595</v>
      </c>
      <c r="G115" s="65">
        <v>2.62</v>
      </c>
      <c r="H115" s="66" t="s">
        <v>598</v>
      </c>
      <c r="I115" s="65">
        <v>4.5</v>
      </c>
      <c r="J115" s="65">
        <v>4</v>
      </c>
      <c r="K115" s="79" t="s">
        <v>557</v>
      </c>
      <c r="L115" s="50" t="s">
        <v>598</v>
      </c>
      <c r="M115" s="123">
        <v>2.6</v>
      </c>
      <c r="N115" s="64" t="s">
        <v>3</v>
      </c>
      <c r="O115" s="64" t="s">
        <v>185</v>
      </c>
      <c r="P115" s="65">
        <v>5.5</v>
      </c>
      <c r="Q115" s="65">
        <v>5</v>
      </c>
      <c r="R115" s="4" t="s">
        <v>578</v>
      </c>
      <c r="S115" s="65"/>
      <c r="T115" s="65"/>
      <c r="U115" s="80"/>
      <c r="V115" s="65"/>
      <c r="W115" s="65"/>
      <c r="X115" s="25">
        <v>131</v>
      </c>
      <c r="Y115" s="66"/>
      <c r="Z115" s="66"/>
    </row>
    <row r="116" spans="1:26" s="18" customFormat="1" ht="22.5" customHeight="1">
      <c r="A116" s="4">
        <f t="shared" si="6"/>
        <v>102</v>
      </c>
      <c r="B116" s="50" t="s">
        <v>745</v>
      </c>
      <c r="C116" s="4" t="s">
        <v>749</v>
      </c>
      <c r="D116" s="66" t="s">
        <v>754</v>
      </c>
      <c r="E116" s="50" t="s">
        <v>62</v>
      </c>
      <c r="F116" s="50" t="s">
        <v>595</v>
      </c>
      <c r="G116" s="65">
        <v>12.536</v>
      </c>
      <c r="H116" s="66" t="s">
        <v>598</v>
      </c>
      <c r="I116" s="65">
        <v>4.5</v>
      </c>
      <c r="J116" s="65">
        <v>3.5</v>
      </c>
      <c r="K116" s="79" t="s">
        <v>577</v>
      </c>
      <c r="L116" s="50" t="s">
        <v>598</v>
      </c>
      <c r="M116" s="123">
        <v>10</v>
      </c>
      <c r="N116" s="64" t="s">
        <v>3</v>
      </c>
      <c r="O116" s="64" t="s">
        <v>63</v>
      </c>
      <c r="P116" s="65">
        <v>4.5</v>
      </c>
      <c r="Q116" s="65">
        <v>3.5</v>
      </c>
      <c r="R116" s="4" t="s">
        <v>747</v>
      </c>
      <c r="S116" s="65">
        <v>40</v>
      </c>
      <c r="T116" s="65"/>
      <c r="U116" s="80"/>
      <c r="V116" s="65"/>
      <c r="W116" s="65"/>
      <c r="X116" s="25">
        <v>300</v>
      </c>
      <c r="Y116" s="66" t="s">
        <v>744</v>
      </c>
      <c r="Z116" s="4" t="s">
        <v>755</v>
      </c>
    </row>
    <row r="117" spans="1:26" s="18" customFormat="1" ht="22.5" customHeight="1">
      <c r="A117" s="4">
        <f t="shared" si="6"/>
        <v>103</v>
      </c>
      <c r="B117" s="50" t="s">
        <v>745</v>
      </c>
      <c r="C117" s="4" t="s">
        <v>749</v>
      </c>
      <c r="D117" s="66" t="s">
        <v>756</v>
      </c>
      <c r="E117" s="50" t="s">
        <v>186</v>
      </c>
      <c r="F117" s="50" t="s">
        <v>595</v>
      </c>
      <c r="G117" s="65">
        <v>6.261</v>
      </c>
      <c r="H117" s="66" t="s">
        <v>598</v>
      </c>
      <c r="I117" s="65">
        <v>5</v>
      </c>
      <c r="J117" s="65">
        <v>4.5</v>
      </c>
      <c r="K117" s="79" t="s">
        <v>557</v>
      </c>
      <c r="L117" s="50" t="s">
        <v>598</v>
      </c>
      <c r="M117" s="123">
        <v>6.3</v>
      </c>
      <c r="N117" s="64" t="s">
        <v>3</v>
      </c>
      <c r="O117" s="64" t="s">
        <v>187</v>
      </c>
      <c r="P117" s="65">
        <v>6</v>
      </c>
      <c r="Q117" s="65">
        <v>5.5</v>
      </c>
      <c r="R117" s="4" t="s">
        <v>578</v>
      </c>
      <c r="S117" s="65"/>
      <c r="T117" s="65"/>
      <c r="U117" s="80"/>
      <c r="V117" s="65"/>
      <c r="W117" s="65"/>
      <c r="X117" s="25">
        <v>313.05</v>
      </c>
      <c r="Y117" s="66"/>
      <c r="Z117" s="66"/>
    </row>
    <row r="118" spans="1:26" s="18" customFormat="1" ht="22.5" customHeight="1">
      <c r="A118" s="4">
        <f t="shared" si="6"/>
        <v>104</v>
      </c>
      <c r="B118" s="50" t="s">
        <v>745</v>
      </c>
      <c r="C118" s="4" t="s">
        <v>749</v>
      </c>
      <c r="D118" s="66" t="s">
        <v>757</v>
      </c>
      <c r="E118" s="50" t="s">
        <v>188</v>
      </c>
      <c r="F118" s="50" t="s">
        <v>643</v>
      </c>
      <c r="G118" s="65">
        <v>4.3</v>
      </c>
      <c r="H118" s="66" t="s">
        <v>598</v>
      </c>
      <c r="I118" s="65">
        <v>5</v>
      </c>
      <c r="J118" s="65">
        <v>4.5</v>
      </c>
      <c r="K118" s="79" t="s">
        <v>557</v>
      </c>
      <c r="L118" s="50" t="s">
        <v>598</v>
      </c>
      <c r="M118" s="123">
        <v>4.3</v>
      </c>
      <c r="N118" s="64" t="s">
        <v>3</v>
      </c>
      <c r="O118" s="64" t="s">
        <v>189</v>
      </c>
      <c r="P118" s="65">
        <v>5.5</v>
      </c>
      <c r="Q118" s="65">
        <v>5</v>
      </c>
      <c r="R118" s="4" t="s">
        <v>578</v>
      </c>
      <c r="S118" s="65"/>
      <c r="T118" s="65"/>
      <c r="U118" s="80"/>
      <c r="V118" s="65"/>
      <c r="W118" s="65"/>
      <c r="X118" s="25">
        <v>215</v>
      </c>
      <c r="Y118" s="66"/>
      <c r="Z118" s="66"/>
    </row>
    <row r="119" spans="1:26" s="18" customFormat="1" ht="22.5" customHeight="1">
      <c r="A119" s="4">
        <f t="shared" si="6"/>
        <v>105</v>
      </c>
      <c r="B119" s="50" t="s">
        <v>745</v>
      </c>
      <c r="C119" s="124" t="s">
        <v>515</v>
      </c>
      <c r="D119" s="66" t="s">
        <v>758</v>
      </c>
      <c r="E119" s="50" t="s">
        <v>516</v>
      </c>
      <c r="F119" s="50" t="s">
        <v>595</v>
      </c>
      <c r="G119" s="65">
        <v>11.4</v>
      </c>
      <c r="H119" s="66" t="s">
        <v>598</v>
      </c>
      <c r="I119" s="65">
        <v>4.5</v>
      </c>
      <c r="J119" s="65">
        <v>3.5</v>
      </c>
      <c r="K119" s="79" t="s">
        <v>557</v>
      </c>
      <c r="L119" s="50" t="s">
        <v>598</v>
      </c>
      <c r="M119" s="123">
        <v>11.4</v>
      </c>
      <c r="N119" s="64" t="s">
        <v>3</v>
      </c>
      <c r="O119" s="64" t="s">
        <v>517</v>
      </c>
      <c r="P119" s="65">
        <v>5.5</v>
      </c>
      <c r="Q119" s="65">
        <v>4.5</v>
      </c>
      <c r="R119" s="4" t="s">
        <v>578</v>
      </c>
      <c r="S119" s="65"/>
      <c r="T119" s="65"/>
      <c r="U119" s="80"/>
      <c r="V119" s="65"/>
      <c r="W119" s="65"/>
      <c r="X119" s="25">
        <v>625.9</v>
      </c>
      <c r="Y119" s="66"/>
      <c r="Z119" s="66"/>
    </row>
    <row r="120" spans="1:26" s="18" customFormat="1" ht="22.5" customHeight="1">
      <c r="A120" s="4">
        <f t="shared" si="6"/>
        <v>106</v>
      </c>
      <c r="B120" s="50" t="s">
        <v>745</v>
      </c>
      <c r="C120" s="4" t="s">
        <v>759</v>
      </c>
      <c r="D120" s="66" t="s">
        <v>760</v>
      </c>
      <c r="E120" s="50" t="s">
        <v>190</v>
      </c>
      <c r="F120" s="50" t="s">
        <v>595</v>
      </c>
      <c r="G120" s="65">
        <v>8.09</v>
      </c>
      <c r="H120" s="66" t="s">
        <v>598</v>
      </c>
      <c r="I120" s="65">
        <v>5</v>
      </c>
      <c r="J120" s="65">
        <v>4.5</v>
      </c>
      <c r="K120" s="79" t="s">
        <v>557</v>
      </c>
      <c r="L120" s="50" t="s">
        <v>598</v>
      </c>
      <c r="M120" s="123">
        <v>2</v>
      </c>
      <c r="N120" s="64" t="s">
        <v>3</v>
      </c>
      <c r="O120" s="64" t="s">
        <v>56</v>
      </c>
      <c r="P120" s="65">
        <v>5.5</v>
      </c>
      <c r="Q120" s="65">
        <v>5</v>
      </c>
      <c r="R120" s="4" t="s">
        <v>752</v>
      </c>
      <c r="S120" s="65"/>
      <c r="T120" s="65"/>
      <c r="U120" s="80"/>
      <c r="V120" s="65"/>
      <c r="W120" s="65"/>
      <c r="X120" s="25">
        <v>102.17</v>
      </c>
      <c r="Y120" s="66"/>
      <c r="Z120" s="66"/>
    </row>
    <row r="121" spans="1:26" s="18" customFormat="1" ht="22.5" customHeight="1">
      <c r="A121" s="4">
        <f t="shared" si="6"/>
        <v>107</v>
      </c>
      <c r="B121" s="50" t="s">
        <v>745</v>
      </c>
      <c r="C121" s="4" t="s">
        <v>759</v>
      </c>
      <c r="D121" s="66" t="s">
        <v>761</v>
      </c>
      <c r="E121" s="50" t="s">
        <v>190</v>
      </c>
      <c r="F121" s="50" t="s">
        <v>595</v>
      </c>
      <c r="G121" s="65">
        <v>2.451</v>
      </c>
      <c r="H121" s="66" t="s">
        <v>598</v>
      </c>
      <c r="I121" s="65">
        <v>5.5</v>
      </c>
      <c r="J121" s="65">
        <v>4.5</v>
      </c>
      <c r="K121" s="79" t="s">
        <v>571</v>
      </c>
      <c r="L121" s="50" t="s">
        <v>598</v>
      </c>
      <c r="M121" s="123">
        <v>1</v>
      </c>
      <c r="N121" s="64" t="s">
        <v>3</v>
      </c>
      <c r="O121" s="64" t="s">
        <v>19</v>
      </c>
      <c r="P121" s="65">
        <v>6.5</v>
      </c>
      <c r="Q121" s="65">
        <v>6</v>
      </c>
      <c r="R121" s="4" t="s">
        <v>747</v>
      </c>
      <c r="S121" s="65"/>
      <c r="T121" s="65"/>
      <c r="U121" s="80"/>
      <c r="V121" s="65"/>
      <c r="W121" s="65"/>
      <c r="X121" s="25">
        <v>60</v>
      </c>
      <c r="Y121" s="66"/>
      <c r="Z121" s="66"/>
    </row>
    <row r="122" spans="1:26" s="18" customFormat="1" ht="22.5" customHeight="1">
      <c r="A122" s="4">
        <f t="shared" si="6"/>
        <v>108</v>
      </c>
      <c r="B122" s="50" t="s">
        <v>745</v>
      </c>
      <c r="C122" s="4" t="s">
        <v>759</v>
      </c>
      <c r="D122" s="66" t="s">
        <v>762</v>
      </c>
      <c r="E122" s="50" t="s">
        <v>191</v>
      </c>
      <c r="F122" s="50" t="s">
        <v>643</v>
      </c>
      <c r="G122" s="65">
        <v>3.4</v>
      </c>
      <c r="H122" s="66" t="s">
        <v>598</v>
      </c>
      <c r="I122" s="65">
        <v>5</v>
      </c>
      <c r="J122" s="65">
        <v>4.5</v>
      </c>
      <c r="K122" s="79" t="s">
        <v>571</v>
      </c>
      <c r="L122" s="50" t="s">
        <v>596</v>
      </c>
      <c r="M122" s="123">
        <v>3.4</v>
      </c>
      <c r="N122" s="64" t="s">
        <v>3</v>
      </c>
      <c r="O122" s="64" t="s">
        <v>510</v>
      </c>
      <c r="P122" s="65">
        <v>6.5</v>
      </c>
      <c r="Q122" s="65">
        <v>6</v>
      </c>
      <c r="R122" s="4" t="s">
        <v>578</v>
      </c>
      <c r="S122" s="65"/>
      <c r="T122" s="65"/>
      <c r="U122" s="80"/>
      <c r="V122" s="65"/>
      <c r="W122" s="65"/>
      <c r="X122" s="25">
        <v>210</v>
      </c>
      <c r="Y122" s="66"/>
      <c r="Z122" s="66"/>
    </row>
    <row r="123" spans="1:26" s="18" customFormat="1" ht="22.5" customHeight="1">
      <c r="A123" s="4">
        <f t="shared" si="6"/>
        <v>109</v>
      </c>
      <c r="B123" s="50" t="s">
        <v>745</v>
      </c>
      <c r="C123" s="4" t="s">
        <v>759</v>
      </c>
      <c r="D123" s="66" t="s">
        <v>763</v>
      </c>
      <c r="E123" s="50" t="s">
        <v>192</v>
      </c>
      <c r="F123" s="50" t="s">
        <v>595</v>
      </c>
      <c r="G123" s="65">
        <v>4.591</v>
      </c>
      <c r="H123" s="66" t="s">
        <v>598</v>
      </c>
      <c r="I123" s="65">
        <v>4.5</v>
      </c>
      <c r="J123" s="65">
        <v>4</v>
      </c>
      <c r="K123" s="79" t="s">
        <v>557</v>
      </c>
      <c r="L123" s="50" t="s">
        <v>598</v>
      </c>
      <c r="M123" s="123">
        <v>4.6</v>
      </c>
      <c r="N123" s="64" t="s">
        <v>3</v>
      </c>
      <c r="O123" s="64" t="s">
        <v>193</v>
      </c>
      <c r="P123" s="65">
        <v>5.5</v>
      </c>
      <c r="Q123" s="65">
        <v>5</v>
      </c>
      <c r="R123" s="4" t="s">
        <v>747</v>
      </c>
      <c r="S123" s="65"/>
      <c r="T123" s="65"/>
      <c r="U123" s="80"/>
      <c r="V123" s="65"/>
      <c r="W123" s="65" t="s">
        <v>194</v>
      </c>
      <c r="X123" s="25">
        <v>229.55</v>
      </c>
      <c r="Y123" s="66"/>
      <c r="Z123" s="66"/>
    </row>
    <row r="124" spans="1:26" s="18" customFormat="1" ht="22.5" customHeight="1">
      <c r="A124" s="4">
        <f t="shared" si="6"/>
        <v>110</v>
      </c>
      <c r="B124" s="50" t="s">
        <v>745</v>
      </c>
      <c r="C124" s="4" t="s">
        <v>764</v>
      </c>
      <c r="D124" s="66" t="s">
        <v>765</v>
      </c>
      <c r="E124" s="50" t="s">
        <v>195</v>
      </c>
      <c r="F124" s="50" t="s">
        <v>595</v>
      </c>
      <c r="G124" s="65">
        <v>8.017</v>
      </c>
      <c r="H124" s="66" t="s">
        <v>598</v>
      </c>
      <c r="I124" s="65">
        <v>4.5</v>
      </c>
      <c r="J124" s="65">
        <v>4</v>
      </c>
      <c r="K124" s="79" t="s">
        <v>577</v>
      </c>
      <c r="L124" s="50" t="s">
        <v>598</v>
      </c>
      <c r="M124" s="123">
        <v>4</v>
      </c>
      <c r="N124" s="64" t="s">
        <v>3</v>
      </c>
      <c r="O124" s="64" t="s">
        <v>197</v>
      </c>
      <c r="P124" s="65">
        <v>4.5</v>
      </c>
      <c r="Q124" s="65">
        <v>4</v>
      </c>
      <c r="R124" s="4" t="s">
        <v>766</v>
      </c>
      <c r="S124" s="65">
        <v>16</v>
      </c>
      <c r="T124" s="65"/>
      <c r="U124" s="80"/>
      <c r="V124" s="65"/>
      <c r="W124" s="65"/>
      <c r="X124" s="25">
        <v>166.82</v>
      </c>
      <c r="Y124" s="66"/>
      <c r="Z124" s="66"/>
    </row>
    <row r="125" spans="1:26" s="18" customFormat="1" ht="22.5" customHeight="1">
      <c r="A125" s="4">
        <f t="shared" si="6"/>
        <v>111</v>
      </c>
      <c r="B125" s="50" t="s">
        <v>745</v>
      </c>
      <c r="C125" s="4" t="s">
        <v>764</v>
      </c>
      <c r="D125" s="66" t="s">
        <v>767</v>
      </c>
      <c r="E125" s="50" t="s">
        <v>195</v>
      </c>
      <c r="F125" s="50" t="s">
        <v>595</v>
      </c>
      <c r="G125" s="65">
        <v>8.017</v>
      </c>
      <c r="H125" s="66" t="s">
        <v>598</v>
      </c>
      <c r="I125" s="65">
        <v>4.5</v>
      </c>
      <c r="J125" s="65">
        <v>3.5</v>
      </c>
      <c r="K125" s="79" t="s">
        <v>557</v>
      </c>
      <c r="L125" s="50" t="s">
        <v>598</v>
      </c>
      <c r="M125" s="123">
        <v>4</v>
      </c>
      <c r="N125" s="64" t="s">
        <v>197</v>
      </c>
      <c r="O125" s="64" t="s">
        <v>196</v>
      </c>
      <c r="P125" s="65">
        <v>5.5</v>
      </c>
      <c r="Q125" s="65">
        <v>5</v>
      </c>
      <c r="R125" s="4" t="s">
        <v>590</v>
      </c>
      <c r="S125" s="65"/>
      <c r="T125" s="65"/>
      <c r="U125" s="80"/>
      <c r="V125" s="65"/>
      <c r="W125" s="65"/>
      <c r="X125" s="25">
        <v>222.04</v>
      </c>
      <c r="Y125" s="66"/>
      <c r="Z125" s="66"/>
    </row>
    <row r="126" spans="1:26" s="18" customFormat="1" ht="22.5" customHeight="1">
      <c r="A126" s="4">
        <f t="shared" si="6"/>
        <v>112</v>
      </c>
      <c r="B126" s="50" t="s">
        <v>745</v>
      </c>
      <c r="C126" s="4" t="s">
        <v>764</v>
      </c>
      <c r="D126" s="66" t="s">
        <v>768</v>
      </c>
      <c r="E126" s="50" t="s">
        <v>198</v>
      </c>
      <c r="F126" s="50" t="s">
        <v>595</v>
      </c>
      <c r="G126" s="65">
        <v>8.962</v>
      </c>
      <c r="H126" s="66" t="s">
        <v>598</v>
      </c>
      <c r="I126" s="65">
        <v>5</v>
      </c>
      <c r="J126" s="65">
        <v>4</v>
      </c>
      <c r="K126" s="79" t="s">
        <v>577</v>
      </c>
      <c r="L126" s="50" t="s">
        <v>598</v>
      </c>
      <c r="M126" s="123">
        <v>9</v>
      </c>
      <c r="N126" s="64" t="s">
        <v>3</v>
      </c>
      <c r="O126" s="64" t="s">
        <v>199</v>
      </c>
      <c r="P126" s="65">
        <v>5</v>
      </c>
      <c r="Q126" s="65">
        <v>4</v>
      </c>
      <c r="R126" s="4" t="s">
        <v>578</v>
      </c>
      <c r="S126" s="65">
        <v>36</v>
      </c>
      <c r="T126" s="65"/>
      <c r="U126" s="80"/>
      <c r="V126" s="65"/>
      <c r="W126" s="65"/>
      <c r="X126" s="25">
        <v>612.49</v>
      </c>
      <c r="Y126" s="66"/>
      <c r="Z126" s="66"/>
    </row>
    <row r="127" spans="1:26" s="18" customFormat="1" ht="22.5" customHeight="1">
      <c r="A127" s="4">
        <f t="shared" si="6"/>
        <v>113</v>
      </c>
      <c r="B127" s="50" t="s">
        <v>745</v>
      </c>
      <c r="C127" s="4" t="s">
        <v>764</v>
      </c>
      <c r="D127" s="66" t="s">
        <v>769</v>
      </c>
      <c r="E127" s="50" t="s">
        <v>200</v>
      </c>
      <c r="F127" s="50" t="s">
        <v>595</v>
      </c>
      <c r="G127" s="65">
        <v>1.532</v>
      </c>
      <c r="H127" s="66" t="s">
        <v>598</v>
      </c>
      <c r="I127" s="65">
        <v>4.5</v>
      </c>
      <c r="J127" s="65">
        <v>3.5</v>
      </c>
      <c r="K127" s="79" t="s">
        <v>577</v>
      </c>
      <c r="L127" s="50" t="s">
        <v>598</v>
      </c>
      <c r="M127" s="123">
        <v>1.5</v>
      </c>
      <c r="N127" s="64" t="s">
        <v>3</v>
      </c>
      <c r="O127" s="64" t="s">
        <v>201</v>
      </c>
      <c r="P127" s="65">
        <v>4.5</v>
      </c>
      <c r="Q127" s="65">
        <v>3.5</v>
      </c>
      <c r="R127" s="4" t="s">
        <v>578</v>
      </c>
      <c r="S127" s="65">
        <v>6</v>
      </c>
      <c r="T127" s="65"/>
      <c r="U127" s="80"/>
      <c r="V127" s="65"/>
      <c r="W127" s="65"/>
      <c r="X127" s="25">
        <v>45.96</v>
      </c>
      <c r="Y127" s="66"/>
      <c r="Z127" s="66"/>
    </row>
    <row r="128" spans="1:26" s="18" customFormat="1" ht="22.5" customHeight="1">
      <c r="A128" s="4">
        <f t="shared" si="6"/>
        <v>114</v>
      </c>
      <c r="B128" s="50" t="s">
        <v>745</v>
      </c>
      <c r="C128" s="4" t="s">
        <v>770</v>
      </c>
      <c r="D128" s="66" t="s">
        <v>771</v>
      </c>
      <c r="E128" s="50" t="s">
        <v>202</v>
      </c>
      <c r="F128" s="50" t="s">
        <v>595</v>
      </c>
      <c r="G128" s="65">
        <v>1.7</v>
      </c>
      <c r="H128" s="66" t="s">
        <v>598</v>
      </c>
      <c r="I128" s="65">
        <v>4.5</v>
      </c>
      <c r="J128" s="65">
        <v>3.5</v>
      </c>
      <c r="K128" s="79" t="s">
        <v>557</v>
      </c>
      <c r="L128" s="50" t="s">
        <v>598</v>
      </c>
      <c r="M128" s="123">
        <v>1.7</v>
      </c>
      <c r="N128" s="64" t="s">
        <v>3</v>
      </c>
      <c r="O128" s="64" t="s">
        <v>203</v>
      </c>
      <c r="P128" s="65">
        <v>5.5</v>
      </c>
      <c r="Q128" s="65">
        <v>5</v>
      </c>
      <c r="R128" s="4" t="s">
        <v>578</v>
      </c>
      <c r="S128" s="65"/>
      <c r="T128" s="65"/>
      <c r="U128" s="80"/>
      <c r="V128" s="65"/>
      <c r="W128" s="65"/>
      <c r="X128" s="25">
        <v>85</v>
      </c>
      <c r="Y128" s="66"/>
      <c r="Z128" s="66"/>
    </row>
    <row r="129" spans="1:26" s="18" customFormat="1" ht="22.5" customHeight="1">
      <c r="A129" s="4">
        <f t="shared" si="6"/>
        <v>115</v>
      </c>
      <c r="B129" s="50" t="s">
        <v>745</v>
      </c>
      <c r="C129" s="4" t="s">
        <v>770</v>
      </c>
      <c r="D129" s="66" t="s">
        <v>772</v>
      </c>
      <c r="E129" s="50" t="s">
        <v>204</v>
      </c>
      <c r="F129" s="50" t="s">
        <v>595</v>
      </c>
      <c r="G129" s="65">
        <v>9.448</v>
      </c>
      <c r="H129" s="66" t="s">
        <v>598</v>
      </c>
      <c r="I129" s="65">
        <v>4.5</v>
      </c>
      <c r="J129" s="65">
        <v>3.5</v>
      </c>
      <c r="K129" s="79" t="s">
        <v>557</v>
      </c>
      <c r="L129" s="50" t="s">
        <v>598</v>
      </c>
      <c r="M129" s="123">
        <v>2.7</v>
      </c>
      <c r="N129" s="64" t="s">
        <v>206</v>
      </c>
      <c r="O129" s="64" t="s">
        <v>205</v>
      </c>
      <c r="P129" s="65">
        <v>5.5</v>
      </c>
      <c r="Q129" s="65">
        <v>5</v>
      </c>
      <c r="R129" s="4" t="s">
        <v>578</v>
      </c>
      <c r="S129" s="65"/>
      <c r="T129" s="65"/>
      <c r="U129" s="80"/>
      <c r="V129" s="65"/>
      <c r="W129" s="65"/>
      <c r="X129" s="25">
        <v>115.81</v>
      </c>
      <c r="Y129" s="66"/>
      <c r="Z129" s="66"/>
    </row>
    <row r="130" spans="1:26" s="18" customFormat="1" ht="22.5" customHeight="1">
      <c r="A130" s="4">
        <f t="shared" si="6"/>
        <v>116</v>
      </c>
      <c r="B130" s="50" t="s">
        <v>745</v>
      </c>
      <c r="C130" s="4" t="s">
        <v>773</v>
      </c>
      <c r="D130" s="66" t="s">
        <v>774</v>
      </c>
      <c r="E130" s="50" t="s">
        <v>207</v>
      </c>
      <c r="F130" s="50" t="s">
        <v>595</v>
      </c>
      <c r="G130" s="65">
        <v>8.334</v>
      </c>
      <c r="H130" s="66" t="s">
        <v>598</v>
      </c>
      <c r="I130" s="65">
        <v>5</v>
      </c>
      <c r="J130" s="65">
        <v>4</v>
      </c>
      <c r="K130" s="79" t="s">
        <v>557</v>
      </c>
      <c r="L130" s="50" t="s">
        <v>598</v>
      </c>
      <c r="M130" s="123">
        <v>3</v>
      </c>
      <c r="N130" s="64" t="s">
        <v>209</v>
      </c>
      <c r="O130" s="64" t="s">
        <v>208</v>
      </c>
      <c r="P130" s="65">
        <v>5.5</v>
      </c>
      <c r="Q130" s="65">
        <v>5</v>
      </c>
      <c r="R130" s="4" t="s">
        <v>578</v>
      </c>
      <c r="S130" s="65"/>
      <c r="T130" s="65"/>
      <c r="U130" s="80"/>
      <c r="V130" s="65"/>
      <c r="W130" s="65"/>
      <c r="X130" s="25">
        <v>166.79</v>
      </c>
      <c r="Y130" s="66"/>
      <c r="Z130" s="66"/>
    </row>
    <row r="131" spans="1:26" s="18" customFormat="1" ht="22.5" customHeight="1">
      <c r="A131" s="4">
        <f t="shared" si="6"/>
        <v>117</v>
      </c>
      <c r="B131" s="50" t="s">
        <v>745</v>
      </c>
      <c r="C131" s="4" t="s">
        <v>773</v>
      </c>
      <c r="D131" s="66" t="s">
        <v>775</v>
      </c>
      <c r="E131" s="50" t="s">
        <v>53</v>
      </c>
      <c r="F131" s="50" t="s">
        <v>595</v>
      </c>
      <c r="G131" s="65">
        <v>5.775</v>
      </c>
      <c r="H131" s="66" t="s">
        <v>598</v>
      </c>
      <c r="I131" s="65">
        <v>4.5</v>
      </c>
      <c r="J131" s="65">
        <v>4</v>
      </c>
      <c r="K131" s="79" t="s">
        <v>557</v>
      </c>
      <c r="L131" s="50" t="s">
        <v>598</v>
      </c>
      <c r="M131" s="123">
        <v>5.8</v>
      </c>
      <c r="N131" s="64" t="s">
        <v>3</v>
      </c>
      <c r="O131" s="64" t="s">
        <v>54</v>
      </c>
      <c r="P131" s="65">
        <v>5.5</v>
      </c>
      <c r="Q131" s="65">
        <v>5</v>
      </c>
      <c r="R131" s="4" t="s">
        <v>578</v>
      </c>
      <c r="S131" s="65"/>
      <c r="T131" s="65"/>
      <c r="U131" s="80"/>
      <c r="V131" s="65"/>
      <c r="W131" s="65"/>
      <c r="X131" s="25">
        <v>288.75</v>
      </c>
      <c r="Y131" s="66"/>
      <c r="Z131" s="66"/>
    </row>
    <row r="132" spans="1:26" s="18" customFormat="1" ht="22.5" customHeight="1">
      <c r="A132" s="4">
        <f t="shared" si="6"/>
        <v>118</v>
      </c>
      <c r="B132" s="50" t="s">
        <v>745</v>
      </c>
      <c r="C132" s="4" t="s">
        <v>776</v>
      </c>
      <c r="D132" s="66" t="s">
        <v>777</v>
      </c>
      <c r="E132" s="50" t="s">
        <v>210</v>
      </c>
      <c r="F132" s="50" t="s">
        <v>595</v>
      </c>
      <c r="G132" s="65">
        <v>0.964</v>
      </c>
      <c r="H132" s="66" t="s">
        <v>598</v>
      </c>
      <c r="I132" s="65">
        <v>5</v>
      </c>
      <c r="J132" s="65">
        <v>4.5</v>
      </c>
      <c r="K132" s="79" t="s">
        <v>571</v>
      </c>
      <c r="L132" s="50" t="s">
        <v>596</v>
      </c>
      <c r="M132" s="123">
        <v>1</v>
      </c>
      <c r="N132" s="64" t="s">
        <v>3</v>
      </c>
      <c r="O132" s="64" t="s">
        <v>211</v>
      </c>
      <c r="P132" s="65">
        <v>6.5</v>
      </c>
      <c r="Q132" s="65">
        <v>6</v>
      </c>
      <c r="R132" s="4" t="s">
        <v>578</v>
      </c>
      <c r="S132" s="65"/>
      <c r="T132" s="65"/>
      <c r="U132" s="80"/>
      <c r="V132" s="65"/>
      <c r="W132" s="65"/>
      <c r="X132" s="25">
        <v>67.48</v>
      </c>
      <c r="Y132" s="66"/>
      <c r="Z132" s="66"/>
    </row>
    <row r="133" spans="1:26" s="18" customFormat="1" ht="22.5" customHeight="1">
      <c r="A133" s="4">
        <f t="shared" si="6"/>
        <v>119</v>
      </c>
      <c r="B133" s="50" t="s">
        <v>745</v>
      </c>
      <c r="C133" s="4" t="s">
        <v>776</v>
      </c>
      <c r="D133" s="66" t="s">
        <v>778</v>
      </c>
      <c r="E133" s="50" t="s">
        <v>47</v>
      </c>
      <c r="F133" s="50" t="s">
        <v>595</v>
      </c>
      <c r="G133" s="65">
        <v>2.916</v>
      </c>
      <c r="H133" s="66" t="s">
        <v>598</v>
      </c>
      <c r="I133" s="65">
        <v>5</v>
      </c>
      <c r="J133" s="65">
        <v>4.5</v>
      </c>
      <c r="K133" s="79" t="s">
        <v>571</v>
      </c>
      <c r="L133" s="50" t="s">
        <v>596</v>
      </c>
      <c r="M133" s="123">
        <v>1.8</v>
      </c>
      <c r="N133" s="64" t="s">
        <v>3</v>
      </c>
      <c r="O133" s="64" t="s">
        <v>48</v>
      </c>
      <c r="P133" s="65">
        <v>6.5</v>
      </c>
      <c r="Q133" s="65">
        <v>6</v>
      </c>
      <c r="R133" s="4" t="s">
        <v>578</v>
      </c>
      <c r="S133" s="65"/>
      <c r="T133" s="65"/>
      <c r="U133" s="80"/>
      <c r="V133" s="65"/>
      <c r="W133" s="65"/>
      <c r="X133" s="25">
        <v>126</v>
      </c>
      <c r="Y133" s="66"/>
      <c r="Z133" s="66"/>
    </row>
    <row r="134" spans="1:26" s="18" customFormat="1" ht="22.5" customHeight="1">
      <c r="A134" s="4">
        <f t="shared" si="6"/>
        <v>120</v>
      </c>
      <c r="B134" s="50" t="s">
        <v>745</v>
      </c>
      <c r="C134" s="4" t="s">
        <v>779</v>
      </c>
      <c r="D134" s="66" t="s">
        <v>780</v>
      </c>
      <c r="E134" s="50" t="s">
        <v>212</v>
      </c>
      <c r="F134" s="50" t="s">
        <v>595</v>
      </c>
      <c r="G134" s="65">
        <v>2.7</v>
      </c>
      <c r="H134" s="66" t="s">
        <v>598</v>
      </c>
      <c r="I134" s="65">
        <v>4.5</v>
      </c>
      <c r="J134" s="65">
        <v>4</v>
      </c>
      <c r="K134" s="79" t="s">
        <v>557</v>
      </c>
      <c r="L134" s="50" t="s">
        <v>598</v>
      </c>
      <c r="M134" s="123">
        <v>2.7</v>
      </c>
      <c r="N134" s="64" t="s">
        <v>3</v>
      </c>
      <c r="O134" s="64" t="s">
        <v>213</v>
      </c>
      <c r="P134" s="65">
        <v>5.5</v>
      </c>
      <c r="Q134" s="65">
        <v>5</v>
      </c>
      <c r="R134" s="4" t="s">
        <v>578</v>
      </c>
      <c r="S134" s="65"/>
      <c r="T134" s="65"/>
      <c r="U134" s="80"/>
      <c r="V134" s="65"/>
      <c r="W134" s="65"/>
      <c r="X134" s="25">
        <v>135</v>
      </c>
      <c r="Y134" s="66"/>
      <c r="Z134" s="66"/>
    </row>
    <row r="135" spans="1:26" s="18" customFormat="1" ht="22.5" customHeight="1">
      <c r="A135" s="4">
        <f t="shared" si="6"/>
        <v>121</v>
      </c>
      <c r="B135" s="50" t="s">
        <v>745</v>
      </c>
      <c r="C135" s="4" t="s">
        <v>779</v>
      </c>
      <c r="D135" s="66" t="s">
        <v>781</v>
      </c>
      <c r="E135" s="50" t="s">
        <v>214</v>
      </c>
      <c r="F135" s="50" t="s">
        <v>595</v>
      </c>
      <c r="G135" s="65">
        <v>15.751</v>
      </c>
      <c r="H135" s="66" t="s">
        <v>598</v>
      </c>
      <c r="I135" s="65">
        <v>5</v>
      </c>
      <c r="J135" s="65">
        <v>4</v>
      </c>
      <c r="K135" s="79" t="s">
        <v>557</v>
      </c>
      <c r="L135" s="50" t="s">
        <v>598</v>
      </c>
      <c r="M135" s="123">
        <v>3.1</v>
      </c>
      <c r="N135" s="64" t="s">
        <v>3</v>
      </c>
      <c r="O135" s="64" t="s">
        <v>215</v>
      </c>
      <c r="P135" s="65">
        <v>5.5</v>
      </c>
      <c r="Q135" s="65">
        <v>5</v>
      </c>
      <c r="R135" s="4" t="s">
        <v>578</v>
      </c>
      <c r="S135" s="65"/>
      <c r="T135" s="65"/>
      <c r="U135" s="80"/>
      <c r="V135" s="65"/>
      <c r="W135" s="65"/>
      <c r="X135" s="25">
        <v>155</v>
      </c>
      <c r="Y135" s="66"/>
      <c r="Z135" s="66"/>
    </row>
    <row r="136" spans="1:26" s="18" customFormat="1" ht="22.5" customHeight="1">
      <c r="A136" s="4">
        <f t="shared" si="6"/>
        <v>122</v>
      </c>
      <c r="B136" s="50" t="s">
        <v>745</v>
      </c>
      <c r="C136" s="4" t="s">
        <v>782</v>
      </c>
      <c r="D136" s="66" t="s">
        <v>783</v>
      </c>
      <c r="E136" s="50" t="s">
        <v>51</v>
      </c>
      <c r="F136" s="50" t="s">
        <v>595</v>
      </c>
      <c r="G136" s="65">
        <v>7.063</v>
      </c>
      <c r="H136" s="66" t="s">
        <v>598</v>
      </c>
      <c r="I136" s="65">
        <v>6.5</v>
      </c>
      <c r="J136" s="65">
        <v>3.5</v>
      </c>
      <c r="K136" s="79" t="s">
        <v>557</v>
      </c>
      <c r="L136" s="50" t="s">
        <v>598</v>
      </c>
      <c r="M136" s="123">
        <v>3.7</v>
      </c>
      <c r="N136" s="64" t="s">
        <v>3</v>
      </c>
      <c r="O136" s="64" t="s">
        <v>52</v>
      </c>
      <c r="P136" s="65">
        <v>7.5</v>
      </c>
      <c r="Q136" s="65">
        <v>5</v>
      </c>
      <c r="R136" s="4" t="s">
        <v>578</v>
      </c>
      <c r="S136" s="65"/>
      <c r="T136" s="65"/>
      <c r="U136" s="80"/>
      <c r="V136" s="65"/>
      <c r="W136" s="65"/>
      <c r="X136" s="25">
        <v>185</v>
      </c>
      <c r="Y136" s="66"/>
      <c r="Z136" s="66"/>
    </row>
    <row r="137" spans="1:26" s="18" customFormat="1" ht="22.5" customHeight="1">
      <c r="A137" s="4">
        <f t="shared" si="6"/>
        <v>123</v>
      </c>
      <c r="B137" s="50" t="s">
        <v>745</v>
      </c>
      <c r="C137" s="4" t="s">
        <v>782</v>
      </c>
      <c r="D137" s="66" t="s">
        <v>784</v>
      </c>
      <c r="E137" s="50" t="s">
        <v>216</v>
      </c>
      <c r="F137" s="50" t="s">
        <v>595</v>
      </c>
      <c r="G137" s="65">
        <v>8.891</v>
      </c>
      <c r="H137" s="66" t="s">
        <v>598</v>
      </c>
      <c r="I137" s="65">
        <v>4</v>
      </c>
      <c r="J137" s="65">
        <v>3.5</v>
      </c>
      <c r="K137" s="79" t="s">
        <v>511</v>
      </c>
      <c r="L137" s="50" t="s">
        <v>598</v>
      </c>
      <c r="M137" s="123">
        <v>8.9</v>
      </c>
      <c r="N137" s="64" t="s">
        <v>3</v>
      </c>
      <c r="O137" s="64" t="s">
        <v>217</v>
      </c>
      <c r="P137" s="65">
        <v>5</v>
      </c>
      <c r="Q137" s="65">
        <v>5</v>
      </c>
      <c r="R137" s="4" t="s">
        <v>578</v>
      </c>
      <c r="S137" s="65"/>
      <c r="T137" s="65"/>
      <c r="U137" s="80"/>
      <c r="V137" s="65"/>
      <c r="W137" s="65"/>
      <c r="X137" s="25">
        <v>270</v>
      </c>
      <c r="Y137" s="66"/>
      <c r="Z137" s="66"/>
    </row>
    <row r="138" spans="1:26" s="18" customFormat="1" ht="22.5" customHeight="1">
      <c r="A138" s="4">
        <f t="shared" si="6"/>
        <v>124</v>
      </c>
      <c r="B138" s="50" t="s">
        <v>745</v>
      </c>
      <c r="C138" s="4" t="s">
        <v>785</v>
      </c>
      <c r="D138" s="66" t="s">
        <v>786</v>
      </c>
      <c r="E138" s="50" t="s">
        <v>218</v>
      </c>
      <c r="F138" s="50" t="s">
        <v>595</v>
      </c>
      <c r="G138" s="65">
        <v>8.745</v>
      </c>
      <c r="H138" s="66" t="s">
        <v>598</v>
      </c>
      <c r="I138" s="65">
        <v>6</v>
      </c>
      <c r="J138" s="65">
        <v>5.5</v>
      </c>
      <c r="K138" s="79" t="s">
        <v>557</v>
      </c>
      <c r="L138" s="50" t="s">
        <v>596</v>
      </c>
      <c r="M138" s="123">
        <v>8.7</v>
      </c>
      <c r="N138" s="64" t="s">
        <v>3</v>
      </c>
      <c r="O138" s="64" t="s">
        <v>219</v>
      </c>
      <c r="P138" s="65">
        <v>7</v>
      </c>
      <c r="Q138" s="65">
        <v>6.5</v>
      </c>
      <c r="R138" s="4" t="s">
        <v>787</v>
      </c>
      <c r="S138" s="65"/>
      <c r="T138" s="65"/>
      <c r="U138" s="80"/>
      <c r="V138" s="65"/>
      <c r="W138" s="65"/>
      <c r="X138" s="25">
        <v>437.25</v>
      </c>
      <c r="Y138" s="66"/>
      <c r="Z138" s="66"/>
    </row>
    <row r="139" spans="1:26" s="18" customFormat="1" ht="22.5" customHeight="1">
      <c r="A139" s="4">
        <f>A138+1</f>
        <v>125</v>
      </c>
      <c r="B139" s="50" t="s">
        <v>745</v>
      </c>
      <c r="C139" s="4" t="s">
        <v>788</v>
      </c>
      <c r="D139" s="66" t="s">
        <v>789</v>
      </c>
      <c r="E139" s="50" t="s">
        <v>220</v>
      </c>
      <c r="F139" s="50" t="s">
        <v>595</v>
      </c>
      <c r="G139" s="65">
        <v>3.785</v>
      </c>
      <c r="H139" s="66" t="s">
        <v>598</v>
      </c>
      <c r="I139" s="65">
        <v>4.5</v>
      </c>
      <c r="J139" s="65">
        <v>4</v>
      </c>
      <c r="K139" s="79" t="s">
        <v>557</v>
      </c>
      <c r="L139" s="50" t="s">
        <v>598</v>
      </c>
      <c r="M139" s="123">
        <v>3.8</v>
      </c>
      <c r="N139" s="64" t="s">
        <v>81</v>
      </c>
      <c r="O139" s="64" t="s">
        <v>221</v>
      </c>
      <c r="P139" s="65">
        <v>5.5</v>
      </c>
      <c r="Q139" s="65">
        <v>5</v>
      </c>
      <c r="R139" s="4" t="s">
        <v>790</v>
      </c>
      <c r="S139" s="65"/>
      <c r="T139" s="65"/>
      <c r="U139" s="80"/>
      <c r="V139" s="65"/>
      <c r="W139" s="65"/>
      <c r="X139" s="25">
        <v>189.25</v>
      </c>
      <c r="Y139" s="66"/>
      <c r="Z139" s="66"/>
    </row>
    <row r="140" spans="1:26" s="18" customFormat="1" ht="22.5" customHeight="1">
      <c r="A140" s="4">
        <f t="shared" si="6"/>
        <v>126</v>
      </c>
      <c r="B140" s="50" t="s">
        <v>745</v>
      </c>
      <c r="C140" s="4" t="s">
        <v>788</v>
      </c>
      <c r="D140" s="66" t="s">
        <v>791</v>
      </c>
      <c r="E140" s="50" t="s">
        <v>222</v>
      </c>
      <c r="F140" s="50" t="s">
        <v>595</v>
      </c>
      <c r="G140" s="65">
        <v>3.699</v>
      </c>
      <c r="H140" s="66" t="s">
        <v>598</v>
      </c>
      <c r="I140" s="65">
        <v>4.5</v>
      </c>
      <c r="J140" s="65">
        <v>4</v>
      </c>
      <c r="K140" s="79" t="s">
        <v>557</v>
      </c>
      <c r="L140" s="50" t="s">
        <v>598</v>
      </c>
      <c r="M140" s="123">
        <v>3.2</v>
      </c>
      <c r="N140" s="64" t="s">
        <v>3</v>
      </c>
      <c r="O140" s="64" t="s">
        <v>223</v>
      </c>
      <c r="P140" s="65">
        <v>5.5</v>
      </c>
      <c r="Q140" s="65">
        <v>5</v>
      </c>
      <c r="R140" s="4" t="s">
        <v>790</v>
      </c>
      <c r="S140" s="65"/>
      <c r="T140" s="65"/>
      <c r="U140" s="80"/>
      <c r="V140" s="65"/>
      <c r="W140" s="65"/>
      <c r="X140" s="25">
        <v>157.75</v>
      </c>
      <c r="Y140" s="66"/>
      <c r="Z140" s="66"/>
    </row>
    <row r="141" spans="1:26" s="18" customFormat="1" ht="22.5" customHeight="1">
      <c r="A141" s="4">
        <f t="shared" si="6"/>
        <v>127</v>
      </c>
      <c r="B141" s="50" t="s">
        <v>745</v>
      </c>
      <c r="C141" s="4" t="s">
        <v>792</v>
      </c>
      <c r="D141" s="66" t="s">
        <v>789</v>
      </c>
      <c r="E141" s="50" t="s">
        <v>220</v>
      </c>
      <c r="F141" s="50" t="s">
        <v>595</v>
      </c>
      <c r="G141" s="65">
        <v>5.6</v>
      </c>
      <c r="H141" s="66" t="s">
        <v>598</v>
      </c>
      <c r="I141" s="65">
        <v>5</v>
      </c>
      <c r="J141" s="65">
        <v>4</v>
      </c>
      <c r="K141" s="79" t="s">
        <v>571</v>
      </c>
      <c r="L141" s="50" t="s">
        <v>596</v>
      </c>
      <c r="M141" s="123">
        <v>5.6</v>
      </c>
      <c r="N141" s="64" t="s">
        <v>3</v>
      </c>
      <c r="O141" s="64" t="s">
        <v>81</v>
      </c>
      <c r="P141" s="65">
        <v>7</v>
      </c>
      <c r="Q141" s="65">
        <v>6</v>
      </c>
      <c r="R141" s="4" t="s">
        <v>790</v>
      </c>
      <c r="S141" s="65"/>
      <c r="T141" s="65"/>
      <c r="U141" s="80"/>
      <c r="V141" s="65"/>
      <c r="W141" s="65"/>
      <c r="X141" s="25">
        <v>392</v>
      </c>
      <c r="Y141" s="66"/>
      <c r="Z141" s="66"/>
    </row>
    <row r="142" spans="1:26" s="18" customFormat="1" ht="22.5" customHeight="1">
      <c r="A142" s="4">
        <f t="shared" si="6"/>
        <v>128</v>
      </c>
      <c r="B142" s="50" t="s">
        <v>745</v>
      </c>
      <c r="C142" s="4" t="s">
        <v>792</v>
      </c>
      <c r="D142" s="66" t="s">
        <v>793</v>
      </c>
      <c r="E142" s="50" t="s">
        <v>224</v>
      </c>
      <c r="F142" s="50" t="s">
        <v>595</v>
      </c>
      <c r="G142" s="65">
        <v>16.313</v>
      </c>
      <c r="H142" s="66" t="s">
        <v>598</v>
      </c>
      <c r="I142" s="65">
        <v>5</v>
      </c>
      <c r="J142" s="65">
        <v>3.5</v>
      </c>
      <c r="K142" s="79" t="s">
        <v>571</v>
      </c>
      <c r="L142" s="50" t="s">
        <v>596</v>
      </c>
      <c r="M142" s="123">
        <v>9</v>
      </c>
      <c r="N142" s="64" t="s">
        <v>225</v>
      </c>
      <c r="O142" s="64" t="s">
        <v>226</v>
      </c>
      <c r="P142" s="65">
        <v>7.5</v>
      </c>
      <c r="Q142" s="65">
        <v>6</v>
      </c>
      <c r="R142" s="4" t="s">
        <v>790</v>
      </c>
      <c r="S142" s="65"/>
      <c r="T142" s="65"/>
      <c r="U142" s="80"/>
      <c r="V142" s="65"/>
      <c r="W142" s="65"/>
      <c r="X142" s="25">
        <v>608.72</v>
      </c>
      <c r="Y142" s="66"/>
      <c r="Z142" s="66"/>
    </row>
    <row r="143" spans="1:26" s="18" customFormat="1" ht="22.5" customHeight="1">
      <c r="A143" s="4">
        <f t="shared" si="6"/>
        <v>129</v>
      </c>
      <c r="B143" s="50" t="s">
        <v>745</v>
      </c>
      <c r="C143" s="4" t="s">
        <v>792</v>
      </c>
      <c r="D143" s="66" t="s">
        <v>794</v>
      </c>
      <c r="E143" s="50" t="s">
        <v>227</v>
      </c>
      <c r="F143" s="50" t="s">
        <v>595</v>
      </c>
      <c r="G143" s="65">
        <v>1.432</v>
      </c>
      <c r="H143" s="66" t="s">
        <v>598</v>
      </c>
      <c r="I143" s="65">
        <v>5</v>
      </c>
      <c r="J143" s="65">
        <v>3.5</v>
      </c>
      <c r="K143" s="79" t="s">
        <v>571</v>
      </c>
      <c r="L143" s="50" t="s">
        <v>596</v>
      </c>
      <c r="M143" s="123">
        <v>1.4</v>
      </c>
      <c r="N143" s="64" t="s">
        <v>3</v>
      </c>
      <c r="O143" s="64" t="s">
        <v>228</v>
      </c>
      <c r="P143" s="65">
        <v>7.5</v>
      </c>
      <c r="Q143" s="65">
        <v>6</v>
      </c>
      <c r="R143" s="4" t="s">
        <v>578</v>
      </c>
      <c r="S143" s="65"/>
      <c r="T143" s="65"/>
      <c r="U143" s="80"/>
      <c r="V143" s="65"/>
      <c r="W143" s="65"/>
      <c r="X143" s="25">
        <v>100.24</v>
      </c>
      <c r="Y143" s="66"/>
      <c r="Z143" s="66"/>
    </row>
    <row r="144" spans="1:26" s="18" customFormat="1" ht="22.5" customHeight="1">
      <c r="A144" s="4">
        <f t="shared" si="6"/>
        <v>130</v>
      </c>
      <c r="B144" s="50" t="s">
        <v>745</v>
      </c>
      <c r="C144" s="4" t="s">
        <v>792</v>
      </c>
      <c r="D144" s="66" t="s">
        <v>795</v>
      </c>
      <c r="E144" s="50" t="s">
        <v>60</v>
      </c>
      <c r="F144" s="50" t="s">
        <v>595</v>
      </c>
      <c r="G144" s="65">
        <v>4.967</v>
      </c>
      <c r="H144" s="66" t="s">
        <v>598</v>
      </c>
      <c r="I144" s="65">
        <v>5</v>
      </c>
      <c r="J144" s="65">
        <v>3.5</v>
      </c>
      <c r="K144" s="79" t="s">
        <v>577</v>
      </c>
      <c r="L144" s="50" t="s">
        <v>598</v>
      </c>
      <c r="M144" s="123">
        <v>5</v>
      </c>
      <c r="N144" s="64" t="s">
        <v>3</v>
      </c>
      <c r="O144" s="64" t="s">
        <v>61</v>
      </c>
      <c r="P144" s="65">
        <v>5</v>
      </c>
      <c r="Q144" s="65">
        <v>3.5</v>
      </c>
      <c r="R144" s="4" t="s">
        <v>747</v>
      </c>
      <c r="S144" s="65">
        <v>20</v>
      </c>
      <c r="T144" s="65"/>
      <c r="U144" s="80"/>
      <c r="V144" s="65"/>
      <c r="W144" s="65"/>
      <c r="X144" s="25">
        <v>149.01</v>
      </c>
      <c r="Y144" s="66"/>
      <c r="Z144" s="66"/>
    </row>
    <row r="145" spans="1:26" s="18" customFormat="1" ht="22.5" customHeight="1">
      <c r="A145" s="4">
        <f t="shared" si="6"/>
        <v>131</v>
      </c>
      <c r="B145" s="50" t="s">
        <v>745</v>
      </c>
      <c r="C145" s="4" t="s">
        <v>792</v>
      </c>
      <c r="D145" s="66" t="s">
        <v>796</v>
      </c>
      <c r="E145" s="50" t="s">
        <v>229</v>
      </c>
      <c r="F145" s="50" t="s">
        <v>595</v>
      </c>
      <c r="G145" s="65">
        <v>2.384</v>
      </c>
      <c r="H145" s="66" t="s">
        <v>598</v>
      </c>
      <c r="I145" s="65">
        <v>4.5</v>
      </c>
      <c r="J145" s="65">
        <v>4</v>
      </c>
      <c r="K145" s="79" t="s">
        <v>557</v>
      </c>
      <c r="L145" s="50" t="s">
        <v>598</v>
      </c>
      <c r="M145" s="123">
        <v>2.4</v>
      </c>
      <c r="N145" s="64" t="s">
        <v>3</v>
      </c>
      <c r="O145" s="64" t="s">
        <v>230</v>
      </c>
      <c r="P145" s="65">
        <v>5.5</v>
      </c>
      <c r="Q145" s="65">
        <v>5</v>
      </c>
      <c r="R145" s="4" t="s">
        <v>578</v>
      </c>
      <c r="S145" s="65"/>
      <c r="T145" s="65"/>
      <c r="U145" s="80"/>
      <c r="V145" s="65"/>
      <c r="W145" s="65"/>
      <c r="X145" s="25">
        <v>119.2</v>
      </c>
      <c r="Y145" s="66"/>
      <c r="Z145" s="66"/>
    </row>
    <row r="146" spans="1:26" s="18" customFormat="1" ht="24.75" customHeight="1">
      <c r="A146" s="4">
        <f t="shared" si="6"/>
        <v>132</v>
      </c>
      <c r="B146" s="50" t="s">
        <v>745</v>
      </c>
      <c r="C146" s="4" t="s">
        <v>797</v>
      </c>
      <c r="D146" s="50" t="s">
        <v>798</v>
      </c>
      <c r="E146" s="50" t="s">
        <v>57</v>
      </c>
      <c r="F146" s="50" t="s">
        <v>595</v>
      </c>
      <c r="G146" s="65">
        <v>8.6</v>
      </c>
      <c r="H146" s="66" t="s">
        <v>598</v>
      </c>
      <c r="I146" s="65">
        <v>5.5</v>
      </c>
      <c r="J146" s="65">
        <v>4.5</v>
      </c>
      <c r="K146" s="79" t="s">
        <v>557</v>
      </c>
      <c r="L146" s="50" t="s">
        <v>598</v>
      </c>
      <c r="M146" s="123">
        <v>8.6</v>
      </c>
      <c r="N146" s="64" t="s">
        <v>3</v>
      </c>
      <c r="O146" s="64" t="s">
        <v>59</v>
      </c>
      <c r="P146" s="65">
        <v>6.5</v>
      </c>
      <c r="Q146" s="65">
        <v>5.5</v>
      </c>
      <c r="R146" s="4" t="s">
        <v>578</v>
      </c>
      <c r="S146" s="65"/>
      <c r="T146" s="65"/>
      <c r="U146" s="80"/>
      <c r="V146" s="65"/>
      <c r="W146" s="65"/>
      <c r="X146" s="25">
        <v>430</v>
      </c>
      <c r="Y146" s="66" t="s">
        <v>744</v>
      </c>
      <c r="Z146" s="66"/>
    </row>
    <row r="147" spans="1:26" s="18" customFormat="1" ht="24.75" customHeight="1">
      <c r="A147" s="4">
        <f t="shared" si="6"/>
        <v>133</v>
      </c>
      <c r="B147" s="50" t="s">
        <v>745</v>
      </c>
      <c r="C147" s="4" t="s">
        <v>797</v>
      </c>
      <c r="D147" s="50" t="s">
        <v>799</v>
      </c>
      <c r="E147" s="50" t="s">
        <v>57</v>
      </c>
      <c r="F147" s="50" t="s">
        <v>595</v>
      </c>
      <c r="G147" s="65">
        <v>2.002</v>
      </c>
      <c r="H147" s="66" t="s">
        <v>598</v>
      </c>
      <c r="I147" s="65">
        <v>4.5</v>
      </c>
      <c r="J147" s="65">
        <v>4.5</v>
      </c>
      <c r="K147" s="79" t="s">
        <v>557</v>
      </c>
      <c r="L147" s="50" t="s">
        <v>598</v>
      </c>
      <c r="M147" s="123">
        <v>2</v>
      </c>
      <c r="N147" s="64" t="s">
        <v>59</v>
      </c>
      <c r="O147" s="64" t="s">
        <v>58</v>
      </c>
      <c r="P147" s="65">
        <v>5.5</v>
      </c>
      <c r="Q147" s="65">
        <v>5.5</v>
      </c>
      <c r="R147" s="4" t="s">
        <v>578</v>
      </c>
      <c r="S147" s="65"/>
      <c r="T147" s="65"/>
      <c r="U147" s="80"/>
      <c r="V147" s="65"/>
      <c r="W147" s="65"/>
      <c r="X147" s="25">
        <v>100</v>
      </c>
      <c r="Y147" s="66" t="s">
        <v>744</v>
      </c>
      <c r="Z147" s="66"/>
    </row>
    <row r="148" spans="1:26" s="18" customFormat="1" ht="22.5" customHeight="1">
      <c r="A148" s="4">
        <f t="shared" si="6"/>
        <v>134</v>
      </c>
      <c r="B148" s="50" t="s">
        <v>745</v>
      </c>
      <c r="C148" s="4" t="s">
        <v>797</v>
      </c>
      <c r="D148" s="66" t="s">
        <v>800</v>
      </c>
      <c r="E148" s="50" t="s">
        <v>231</v>
      </c>
      <c r="F148" s="50" t="s">
        <v>595</v>
      </c>
      <c r="G148" s="65">
        <v>5.698</v>
      </c>
      <c r="H148" s="66" t="s">
        <v>598</v>
      </c>
      <c r="I148" s="65">
        <v>5</v>
      </c>
      <c r="J148" s="65">
        <v>4</v>
      </c>
      <c r="K148" s="79" t="s">
        <v>571</v>
      </c>
      <c r="L148" s="50" t="s">
        <v>596</v>
      </c>
      <c r="M148" s="123">
        <v>3.2</v>
      </c>
      <c r="N148" s="64" t="s">
        <v>232</v>
      </c>
      <c r="O148" s="64" t="s">
        <v>233</v>
      </c>
      <c r="P148" s="65">
        <v>7</v>
      </c>
      <c r="Q148" s="65">
        <v>6</v>
      </c>
      <c r="R148" s="4" t="s">
        <v>801</v>
      </c>
      <c r="S148" s="65"/>
      <c r="T148" s="65"/>
      <c r="U148" s="80"/>
      <c r="V148" s="65"/>
      <c r="W148" s="65"/>
      <c r="X148" s="25">
        <v>224</v>
      </c>
      <c r="Y148" s="66"/>
      <c r="Z148" s="66"/>
    </row>
    <row r="149" spans="1:26" s="18" customFormat="1" ht="22.5" customHeight="1">
      <c r="A149" s="4">
        <f t="shared" si="6"/>
        <v>135</v>
      </c>
      <c r="B149" s="50" t="s">
        <v>745</v>
      </c>
      <c r="C149" s="4" t="s">
        <v>797</v>
      </c>
      <c r="D149" s="66" t="s">
        <v>802</v>
      </c>
      <c r="E149" s="50" t="s">
        <v>49</v>
      </c>
      <c r="F149" s="50" t="s">
        <v>595</v>
      </c>
      <c r="G149" s="65">
        <v>2.987</v>
      </c>
      <c r="H149" s="66" t="s">
        <v>598</v>
      </c>
      <c r="I149" s="65">
        <v>5.5</v>
      </c>
      <c r="J149" s="65">
        <v>4.5</v>
      </c>
      <c r="K149" s="79" t="s">
        <v>571</v>
      </c>
      <c r="L149" s="50" t="s">
        <v>596</v>
      </c>
      <c r="M149" s="123">
        <v>3</v>
      </c>
      <c r="N149" s="64" t="s">
        <v>3</v>
      </c>
      <c r="O149" s="64" t="s">
        <v>50</v>
      </c>
      <c r="P149" s="65">
        <v>7</v>
      </c>
      <c r="Q149" s="65">
        <v>6</v>
      </c>
      <c r="R149" s="4" t="s">
        <v>578</v>
      </c>
      <c r="S149" s="65"/>
      <c r="T149" s="65"/>
      <c r="U149" s="80"/>
      <c r="V149" s="65"/>
      <c r="W149" s="65"/>
      <c r="X149" s="25">
        <v>209.09</v>
      </c>
      <c r="Y149" s="66"/>
      <c r="Z149" s="66"/>
    </row>
    <row r="150" spans="1:26" s="18" customFormat="1" ht="22.5" customHeight="1">
      <c r="A150" s="4">
        <f t="shared" si="6"/>
        <v>136</v>
      </c>
      <c r="B150" s="50" t="s">
        <v>745</v>
      </c>
      <c r="C150" s="4" t="s">
        <v>803</v>
      </c>
      <c r="D150" s="66" t="s">
        <v>804</v>
      </c>
      <c r="E150" s="50" t="s">
        <v>234</v>
      </c>
      <c r="F150" s="50" t="s">
        <v>595</v>
      </c>
      <c r="G150" s="65">
        <v>15</v>
      </c>
      <c r="H150" s="66" t="s">
        <v>598</v>
      </c>
      <c r="I150" s="65">
        <v>4.5</v>
      </c>
      <c r="J150" s="65">
        <v>3.5</v>
      </c>
      <c r="K150" s="79" t="s">
        <v>557</v>
      </c>
      <c r="L150" s="50" t="s">
        <v>598</v>
      </c>
      <c r="M150" s="123">
        <v>15</v>
      </c>
      <c r="N150" s="64" t="s">
        <v>3</v>
      </c>
      <c r="O150" s="64" t="s">
        <v>235</v>
      </c>
      <c r="P150" s="65">
        <v>6</v>
      </c>
      <c r="Q150" s="65">
        <v>5</v>
      </c>
      <c r="R150" s="4" t="s">
        <v>801</v>
      </c>
      <c r="S150" s="65"/>
      <c r="T150" s="65"/>
      <c r="U150" s="80"/>
      <c r="V150" s="65"/>
      <c r="W150" s="65"/>
      <c r="X150" s="25">
        <v>750</v>
      </c>
      <c r="Y150" s="66" t="s">
        <v>744</v>
      </c>
      <c r="Z150" s="66"/>
    </row>
    <row r="151" spans="1:26" s="18" customFormat="1" ht="22.5" customHeight="1">
      <c r="A151" s="4">
        <f t="shared" si="6"/>
        <v>137</v>
      </c>
      <c r="B151" s="50" t="s">
        <v>745</v>
      </c>
      <c r="C151" s="4" t="s">
        <v>805</v>
      </c>
      <c r="D151" s="66" t="s">
        <v>806</v>
      </c>
      <c r="E151" s="50" t="s">
        <v>55</v>
      </c>
      <c r="F151" s="50" t="s">
        <v>595</v>
      </c>
      <c r="G151" s="65">
        <v>15.414</v>
      </c>
      <c r="H151" s="66" t="s">
        <v>598</v>
      </c>
      <c r="I151" s="65">
        <v>5</v>
      </c>
      <c r="J151" s="65">
        <v>3.5</v>
      </c>
      <c r="K151" s="79" t="s">
        <v>557</v>
      </c>
      <c r="L151" s="50" t="s">
        <v>598</v>
      </c>
      <c r="M151" s="123">
        <v>4.7</v>
      </c>
      <c r="N151" s="64" t="s">
        <v>3</v>
      </c>
      <c r="O151" s="64" t="s">
        <v>509</v>
      </c>
      <c r="P151" s="65">
        <v>6</v>
      </c>
      <c r="Q151" s="65">
        <v>5</v>
      </c>
      <c r="R151" s="4" t="s">
        <v>578</v>
      </c>
      <c r="S151" s="65"/>
      <c r="T151" s="65"/>
      <c r="U151" s="80"/>
      <c r="V151" s="65"/>
      <c r="W151" s="65"/>
      <c r="X151" s="25">
        <v>240</v>
      </c>
      <c r="Y151" s="66"/>
      <c r="Z151" s="66"/>
    </row>
    <row r="152" spans="1:26" s="18" customFormat="1" ht="22.5" customHeight="1">
      <c r="A152" s="4">
        <f t="shared" si="6"/>
        <v>138</v>
      </c>
      <c r="B152" s="50" t="s">
        <v>741</v>
      </c>
      <c r="C152" s="4" t="s">
        <v>807</v>
      </c>
      <c r="D152" s="66" t="s">
        <v>808</v>
      </c>
      <c r="E152" s="50" t="s">
        <v>236</v>
      </c>
      <c r="F152" s="50" t="s">
        <v>595</v>
      </c>
      <c r="G152" s="65">
        <v>11.195</v>
      </c>
      <c r="H152" s="66" t="s">
        <v>598</v>
      </c>
      <c r="I152" s="65">
        <v>5</v>
      </c>
      <c r="J152" s="65">
        <v>4.5</v>
      </c>
      <c r="K152" s="79" t="s">
        <v>571</v>
      </c>
      <c r="L152" s="50" t="s">
        <v>596</v>
      </c>
      <c r="M152" s="123">
        <v>5.5</v>
      </c>
      <c r="N152" s="64" t="s">
        <v>3</v>
      </c>
      <c r="O152" s="64" t="s">
        <v>237</v>
      </c>
      <c r="P152" s="65">
        <v>6.5</v>
      </c>
      <c r="Q152" s="65">
        <v>6</v>
      </c>
      <c r="R152" s="4" t="s">
        <v>801</v>
      </c>
      <c r="S152" s="65"/>
      <c r="T152" s="65"/>
      <c r="U152" s="80"/>
      <c r="V152" s="65"/>
      <c r="W152" s="65"/>
      <c r="X152" s="25">
        <v>385</v>
      </c>
      <c r="Y152" s="66"/>
      <c r="Z152" s="66"/>
    </row>
    <row r="153" spans="1:26" s="18" customFormat="1" ht="22.5" customHeight="1">
      <c r="A153" s="50"/>
      <c r="B153" s="137" t="s">
        <v>809</v>
      </c>
      <c r="C153" s="137"/>
      <c r="D153" s="137"/>
      <c r="E153" s="22"/>
      <c r="F153" s="22"/>
      <c r="G153" s="23">
        <f>SUM(G110:G152)</f>
        <v>281.53899999999993</v>
      </c>
      <c r="H153" s="81"/>
      <c r="I153" s="82"/>
      <c r="J153" s="82"/>
      <c r="K153" s="83"/>
      <c r="L153" s="84"/>
      <c r="M153" s="23">
        <f>SUM(M110:M152)</f>
        <v>202.19999999999996</v>
      </c>
      <c r="N153" s="85"/>
      <c r="O153" s="85"/>
      <c r="P153" s="82"/>
      <c r="Q153" s="82"/>
      <c r="R153" s="22"/>
      <c r="S153" s="82"/>
      <c r="T153" s="82"/>
      <c r="U153" s="86"/>
      <c r="V153" s="82"/>
      <c r="W153" s="82"/>
      <c r="X153" s="23">
        <f>SUM(X110:X152)</f>
        <v>10351.060000000001</v>
      </c>
      <c r="Y153" s="81"/>
      <c r="Z153" s="81"/>
    </row>
    <row r="154" spans="1:26" s="5" customFormat="1" ht="22.5" customHeight="1">
      <c r="A154" s="4">
        <f>A152+1</f>
        <v>139</v>
      </c>
      <c r="B154" s="4" t="s">
        <v>810</v>
      </c>
      <c r="C154" s="4" t="s">
        <v>811</v>
      </c>
      <c r="D154" s="4" t="s">
        <v>812</v>
      </c>
      <c r="E154" s="4" t="s">
        <v>351</v>
      </c>
      <c r="F154" s="4" t="s">
        <v>813</v>
      </c>
      <c r="G154" s="25">
        <v>11.35</v>
      </c>
      <c r="H154" s="60" t="s">
        <v>814</v>
      </c>
      <c r="I154" s="60">
        <v>5</v>
      </c>
      <c r="J154" s="60">
        <v>4.5</v>
      </c>
      <c r="K154" s="26" t="s">
        <v>571</v>
      </c>
      <c r="L154" s="4" t="s">
        <v>815</v>
      </c>
      <c r="M154" s="123">
        <v>10</v>
      </c>
      <c r="N154" s="4" t="s">
        <v>352</v>
      </c>
      <c r="O154" s="4" t="s">
        <v>353</v>
      </c>
      <c r="P154" s="25">
        <v>6.5</v>
      </c>
      <c r="Q154" s="25">
        <v>6</v>
      </c>
      <c r="R154" s="4" t="s">
        <v>566</v>
      </c>
      <c r="S154" s="4"/>
      <c r="T154" s="4"/>
      <c r="U154" s="4"/>
      <c r="V154" s="25"/>
      <c r="W154" s="4"/>
      <c r="X154" s="25">
        <v>751.96</v>
      </c>
      <c r="Y154" s="4"/>
      <c r="Z154" s="4"/>
    </row>
    <row r="155" spans="1:26" s="5" customFormat="1" ht="22.5" customHeight="1">
      <c r="A155" s="4">
        <f aca="true" t="shared" si="7" ref="A155:A162">A154+1</f>
        <v>140</v>
      </c>
      <c r="B155" s="4" t="s">
        <v>810</v>
      </c>
      <c r="C155" s="4" t="s">
        <v>816</v>
      </c>
      <c r="D155" s="4" t="s">
        <v>817</v>
      </c>
      <c r="E155" s="4" t="s">
        <v>354</v>
      </c>
      <c r="F155" s="4" t="s">
        <v>564</v>
      </c>
      <c r="G155" s="25">
        <v>1.26</v>
      </c>
      <c r="H155" s="60" t="s">
        <v>818</v>
      </c>
      <c r="I155" s="60">
        <v>4.5</v>
      </c>
      <c r="J155" s="60">
        <v>3.5</v>
      </c>
      <c r="K155" s="26" t="s">
        <v>571</v>
      </c>
      <c r="L155" s="4" t="s">
        <v>819</v>
      </c>
      <c r="M155" s="123">
        <v>1.3</v>
      </c>
      <c r="N155" s="4" t="s">
        <v>352</v>
      </c>
      <c r="O155" s="4" t="s">
        <v>356</v>
      </c>
      <c r="P155" s="25">
        <v>6.5</v>
      </c>
      <c r="Q155" s="25">
        <v>6</v>
      </c>
      <c r="R155" s="4" t="s">
        <v>590</v>
      </c>
      <c r="S155" s="4"/>
      <c r="T155" s="4"/>
      <c r="U155" s="4"/>
      <c r="V155" s="25"/>
      <c r="W155" s="4"/>
      <c r="X155" s="25">
        <v>150.26</v>
      </c>
      <c r="Y155" s="4"/>
      <c r="Z155" s="4" t="s">
        <v>624</v>
      </c>
    </row>
    <row r="156" spans="1:26" s="5" customFormat="1" ht="22.5" customHeight="1">
      <c r="A156" s="4">
        <f t="shared" si="7"/>
        <v>141</v>
      </c>
      <c r="B156" s="4" t="s">
        <v>810</v>
      </c>
      <c r="C156" s="4" t="s">
        <v>811</v>
      </c>
      <c r="D156" s="4" t="s">
        <v>820</v>
      </c>
      <c r="E156" s="4" t="s">
        <v>357</v>
      </c>
      <c r="F156" s="4" t="s">
        <v>564</v>
      </c>
      <c r="G156" s="25">
        <v>2.2</v>
      </c>
      <c r="H156" s="60" t="s">
        <v>819</v>
      </c>
      <c r="I156" s="60">
        <v>5</v>
      </c>
      <c r="J156" s="60">
        <v>3.5</v>
      </c>
      <c r="K156" s="26" t="s">
        <v>571</v>
      </c>
      <c r="L156" s="4" t="s">
        <v>819</v>
      </c>
      <c r="M156" s="123">
        <v>2.1</v>
      </c>
      <c r="N156" s="4" t="s">
        <v>352</v>
      </c>
      <c r="O156" s="4" t="s">
        <v>359</v>
      </c>
      <c r="P156" s="25">
        <v>6.5</v>
      </c>
      <c r="Q156" s="25">
        <v>6</v>
      </c>
      <c r="R156" s="4" t="s">
        <v>590</v>
      </c>
      <c r="S156" s="4"/>
      <c r="T156" s="4"/>
      <c r="U156" s="4"/>
      <c r="V156" s="25"/>
      <c r="W156" s="4"/>
      <c r="X156" s="25">
        <v>211.18</v>
      </c>
      <c r="Y156" s="4"/>
      <c r="Z156" s="4"/>
    </row>
    <row r="157" spans="1:26" s="5" customFormat="1" ht="22.5" customHeight="1">
      <c r="A157" s="4">
        <f t="shared" si="7"/>
        <v>142</v>
      </c>
      <c r="B157" s="124" t="s">
        <v>525</v>
      </c>
      <c r="C157" s="124" t="s">
        <v>537</v>
      </c>
      <c r="D157" s="124" t="s">
        <v>532</v>
      </c>
      <c r="E157" s="124" t="s">
        <v>538</v>
      </c>
      <c r="F157" s="124" t="s">
        <v>539</v>
      </c>
      <c r="G157" s="125">
        <v>4</v>
      </c>
      <c r="H157" s="126" t="s">
        <v>540</v>
      </c>
      <c r="I157" s="126">
        <v>4.5</v>
      </c>
      <c r="J157" s="126">
        <v>3.5</v>
      </c>
      <c r="K157" s="127" t="s">
        <v>511</v>
      </c>
      <c r="L157" s="124" t="s">
        <v>540</v>
      </c>
      <c r="M157" s="125">
        <v>4</v>
      </c>
      <c r="N157" s="124" t="s">
        <v>821</v>
      </c>
      <c r="O157" s="126" t="s">
        <v>822</v>
      </c>
      <c r="P157" s="125">
        <v>4.5</v>
      </c>
      <c r="Q157" s="125">
        <v>3.5</v>
      </c>
      <c r="R157" s="124" t="s">
        <v>541</v>
      </c>
      <c r="S157" s="124">
        <v>17</v>
      </c>
      <c r="T157" s="124"/>
      <c r="U157" s="124"/>
      <c r="V157" s="125"/>
      <c r="W157" s="124"/>
      <c r="X157" s="125">
        <v>70</v>
      </c>
      <c r="Y157" s="125"/>
      <c r="Z157" s="4"/>
    </row>
    <row r="158" spans="1:26" s="5" customFormat="1" ht="22.5" customHeight="1">
      <c r="A158" s="4">
        <f t="shared" si="7"/>
        <v>143</v>
      </c>
      <c r="B158" s="124" t="s">
        <v>542</v>
      </c>
      <c r="C158" s="124" t="s">
        <v>543</v>
      </c>
      <c r="D158" s="124" t="s">
        <v>534</v>
      </c>
      <c r="E158" s="124" t="s">
        <v>535</v>
      </c>
      <c r="F158" s="124" t="s">
        <v>544</v>
      </c>
      <c r="G158" s="125">
        <v>3.1</v>
      </c>
      <c r="H158" s="126" t="s">
        <v>527</v>
      </c>
      <c r="I158" s="126">
        <v>5</v>
      </c>
      <c r="J158" s="126">
        <v>4</v>
      </c>
      <c r="K158" s="127" t="s">
        <v>511</v>
      </c>
      <c r="L158" s="124" t="s">
        <v>540</v>
      </c>
      <c r="M158" s="125">
        <v>3.1</v>
      </c>
      <c r="N158" s="126" t="s">
        <v>41</v>
      </c>
      <c r="O158" s="126" t="s">
        <v>823</v>
      </c>
      <c r="P158" s="125">
        <v>5</v>
      </c>
      <c r="Q158" s="125">
        <v>4</v>
      </c>
      <c r="R158" s="124" t="s">
        <v>533</v>
      </c>
      <c r="S158" s="124"/>
      <c r="T158" s="124"/>
      <c r="U158" s="124"/>
      <c r="V158" s="125"/>
      <c r="W158" s="124"/>
      <c r="X158" s="125">
        <v>248</v>
      </c>
      <c r="Y158" s="125"/>
      <c r="Z158" s="4"/>
    </row>
    <row r="159" spans="1:26" s="5" customFormat="1" ht="22.5" customHeight="1">
      <c r="A159" s="4">
        <f t="shared" si="7"/>
        <v>144</v>
      </c>
      <c r="B159" s="124" t="s">
        <v>528</v>
      </c>
      <c r="C159" s="127" t="s">
        <v>529</v>
      </c>
      <c r="D159" s="127" t="s">
        <v>536</v>
      </c>
      <c r="E159" s="124" t="s">
        <v>545</v>
      </c>
      <c r="F159" s="124" t="s">
        <v>539</v>
      </c>
      <c r="G159" s="125">
        <v>1.6</v>
      </c>
      <c r="H159" s="126" t="s">
        <v>540</v>
      </c>
      <c r="I159" s="124">
        <v>5</v>
      </c>
      <c r="J159" s="124">
        <v>4</v>
      </c>
      <c r="K159" s="127" t="s">
        <v>531</v>
      </c>
      <c r="L159" s="124" t="s">
        <v>526</v>
      </c>
      <c r="M159" s="128">
        <v>1.6</v>
      </c>
      <c r="N159" s="124" t="s">
        <v>821</v>
      </c>
      <c r="O159" s="127" t="s">
        <v>824</v>
      </c>
      <c r="P159" s="128">
        <v>6.5</v>
      </c>
      <c r="Q159" s="128">
        <v>6</v>
      </c>
      <c r="R159" s="124" t="s">
        <v>533</v>
      </c>
      <c r="S159" s="124"/>
      <c r="T159" s="127"/>
      <c r="U159" s="127"/>
      <c r="V159" s="128"/>
      <c r="W159" s="124"/>
      <c r="X159" s="125">
        <v>128</v>
      </c>
      <c r="Y159" s="125"/>
      <c r="Z159" s="4"/>
    </row>
    <row r="160" spans="1:26" s="5" customFormat="1" ht="22.5" customHeight="1">
      <c r="A160" s="4">
        <f t="shared" si="7"/>
        <v>145</v>
      </c>
      <c r="B160" s="4" t="s">
        <v>810</v>
      </c>
      <c r="C160" s="26" t="s">
        <v>825</v>
      </c>
      <c r="D160" s="26" t="s">
        <v>826</v>
      </c>
      <c r="E160" s="4" t="s">
        <v>360</v>
      </c>
      <c r="F160" s="26" t="s">
        <v>564</v>
      </c>
      <c r="G160" s="25">
        <v>3.3</v>
      </c>
      <c r="H160" s="4" t="s">
        <v>819</v>
      </c>
      <c r="I160" s="4">
        <v>4.5</v>
      </c>
      <c r="J160" s="4">
        <v>3.5</v>
      </c>
      <c r="K160" s="26" t="s">
        <v>577</v>
      </c>
      <c r="L160" s="4" t="s">
        <v>565</v>
      </c>
      <c r="M160" s="123">
        <v>3.3</v>
      </c>
      <c r="N160" s="4" t="s">
        <v>352</v>
      </c>
      <c r="O160" s="26" t="s">
        <v>361</v>
      </c>
      <c r="P160" s="40">
        <v>4.5</v>
      </c>
      <c r="Q160" s="40">
        <v>3.5</v>
      </c>
      <c r="R160" s="4" t="s">
        <v>578</v>
      </c>
      <c r="S160" s="4">
        <v>12</v>
      </c>
      <c r="T160" s="26"/>
      <c r="U160" s="26"/>
      <c r="V160" s="40">
        <v>3.3</v>
      </c>
      <c r="W160" s="4"/>
      <c r="X160" s="25">
        <v>90</v>
      </c>
      <c r="Y160" s="4"/>
      <c r="Z160" s="4"/>
    </row>
    <row r="161" spans="1:26" s="5" customFormat="1" ht="22.5" customHeight="1">
      <c r="A161" s="4">
        <f t="shared" si="7"/>
        <v>146</v>
      </c>
      <c r="B161" s="4" t="s">
        <v>810</v>
      </c>
      <c r="C161" s="26" t="s">
        <v>827</v>
      </c>
      <c r="D161" s="26" t="s">
        <v>828</v>
      </c>
      <c r="E161" s="4" t="s">
        <v>362</v>
      </c>
      <c r="F161" s="26" t="s">
        <v>564</v>
      </c>
      <c r="G161" s="25">
        <v>5.7</v>
      </c>
      <c r="H161" s="4" t="s">
        <v>819</v>
      </c>
      <c r="I161" s="4">
        <v>5</v>
      </c>
      <c r="J161" s="4">
        <v>4</v>
      </c>
      <c r="K161" s="26" t="s">
        <v>577</v>
      </c>
      <c r="L161" s="4" t="s">
        <v>829</v>
      </c>
      <c r="M161" s="123">
        <v>2.2</v>
      </c>
      <c r="N161" s="4" t="s">
        <v>352</v>
      </c>
      <c r="O161" s="4" t="s">
        <v>358</v>
      </c>
      <c r="P161" s="25">
        <v>5</v>
      </c>
      <c r="Q161" s="25">
        <v>4</v>
      </c>
      <c r="R161" s="4" t="s">
        <v>830</v>
      </c>
      <c r="S161" s="4">
        <v>8</v>
      </c>
      <c r="T161" s="26"/>
      <c r="U161" s="26"/>
      <c r="V161" s="25">
        <v>2.2</v>
      </c>
      <c r="W161" s="4"/>
      <c r="X161" s="138">
        <v>1226.9</v>
      </c>
      <c r="Y161" s="135"/>
      <c r="Z161" s="4"/>
    </row>
    <row r="162" spans="1:26" s="5" customFormat="1" ht="22.5" customHeight="1">
      <c r="A162" s="135">
        <f t="shared" si="7"/>
        <v>147</v>
      </c>
      <c r="B162" s="135" t="s">
        <v>810</v>
      </c>
      <c r="C162" s="136" t="s">
        <v>827</v>
      </c>
      <c r="D162" s="135" t="s">
        <v>831</v>
      </c>
      <c r="E162" s="135" t="s">
        <v>363</v>
      </c>
      <c r="F162" s="135" t="s">
        <v>564</v>
      </c>
      <c r="G162" s="138">
        <v>3.5</v>
      </c>
      <c r="H162" s="135" t="s">
        <v>819</v>
      </c>
      <c r="I162" s="135">
        <v>5.5</v>
      </c>
      <c r="J162" s="135">
        <v>3.5</v>
      </c>
      <c r="K162" s="26" t="s">
        <v>577</v>
      </c>
      <c r="L162" s="4" t="s">
        <v>565</v>
      </c>
      <c r="M162" s="123">
        <v>0.7</v>
      </c>
      <c r="N162" s="4" t="s">
        <v>352</v>
      </c>
      <c r="O162" s="4" t="s">
        <v>364</v>
      </c>
      <c r="P162" s="25">
        <v>5.5</v>
      </c>
      <c r="Q162" s="25">
        <v>4</v>
      </c>
      <c r="R162" s="4" t="s">
        <v>578</v>
      </c>
      <c r="S162" s="4">
        <v>2</v>
      </c>
      <c r="T162" s="4"/>
      <c r="U162" s="4"/>
      <c r="V162" s="25">
        <v>0.7</v>
      </c>
      <c r="W162" s="4"/>
      <c r="X162" s="138"/>
      <c r="Y162" s="135"/>
      <c r="Z162" s="4"/>
    </row>
    <row r="163" spans="1:26" s="5" customFormat="1" ht="22.5" customHeight="1">
      <c r="A163" s="135"/>
      <c r="B163" s="135"/>
      <c r="C163" s="136"/>
      <c r="D163" s="135"/>
      <c r="E163" s="135"/>
      <c r="F163" s="135"/>
      <c r="G163" s="138"/>
      <c r="H163" s="135"/>
      <c r="I163" s="135"/>
      <c r="J163" s="135"/>
      <c r="K163" s="26" t="s">
        <v>571</v>
      </c>
      <c r="L163" s="4" t="s">
        <v>832</v>
      </c>
      <c r="M163" s="123">
        <v>5.8</v>
      </c>
      <c r="N163" s="4" t="s">
        <v>364</v>
      </c>
      <c r="O163" s="4" t="s">
        <v>365</v>
      </c>
      <c r="P163" s="25">
        <v>6.5</v>
      </c>
      <c r="Q163" s="25">
        <v>6</v>
      </c>
      <c r="R163" s="4" t="s">
        <v>578</v>
      </c>
      <c r="S163" s="4"/>
      <c r="T163" s="4"/>
      <c r="U163" s="4"/>
      <c r="V163" s="25"/>
      <c r="W163" s="4"/>
      <c r="X163" s="138"/>
      <c r="Y163" s="135"/>
      <c r="Z163" s="4"/>
    </row>
    <row r="164" spans="1:26" s="5" customFormat="1" ht="22.5" customHeight="1">
      <c r="A164" s="4">
        <f>A162+1</f>
        <v>148</v>
      </c>
      <c r="B164" s="4" t="s">
        <v>810</v>
      </c>
      <c r="C164" s="26" t="s">
        <v>833</v>
      </c>
      <c r="D164" s="4" t="s">
        <v>834</v>
      </c>
      <c r="E164" s="4" t="s">
        <v>366</v>
      </c>
      <c r="F164" s="4" t="s">
        <v>564</v>
      </c>
      <c r="G164" s="25">
        <v>2.22</v>
      </c>
      <c r="H164" s="4" t="s">
        <v>819</v>
      </c>
      <c r="I164" s="4">
        <v>5</v>
      </c>
      <c r="J164" s="4">
        <v>4</v>
      </c>
      <c r="K164" s="26" t="s">
        <v>571</v>
      </c>
      <c r="L164" s="4" t="s">
        <v>819</v>
      </c>
      <c r="M164" s="123">
        <v>1.9</v>
      </c>
      <c r="N164" s="4" t="s">
        <v>352</v>
      </c>
      <c r="O164" s="4" t="s">
        <v>367</v>
      </c>
      <c r="P164" s="25">
        <v>6.5</v>
      </c>
      <c r="Q164" s="25">
        <v>6</v>
      </c>
      <c r="R164" s="4" t="s">
        <v>830</v>
      </c>
      <c r="S164" s="4"/>
      <c r="T164" s="4"/>
      <c r="U164" s="4"/>
      <c r="V164" s="25"/>
      <c r="W164" s="4"/>
      <c r="X164" s="138"/>
      <c r="Y164" s="135"/>
      <c r="Z164" s="4"/>
    </row>
    <row r="165" spans="1:26" s="5" customFormat="1" ht="22.5" customHeight="1">
      <c r="A165" s="4">
        <f aca="true" t="shared" si="8" ref="A165:A176">A164+1</f>
        <v>149</v>
      </c>
      <c r="B165" s="4" t="s">
        <v>810</v>
      </c>
      <c r="C165" s="87" t="s">
        <v>835</v>
      </c>
      <c r="D165" s="26" t="s">
        <v>836</v>
      </c>
      <c r="E165" s="26" t="s">
        <v>123</v>
      </c>
      <c r="F165" s="26" t="s">
        <v>643</v>
      </c>
      <c r="G165" s="25">
        <v>5.2</v>
      </c>
      <c r="H165" s="26" t="s">
        <v>596</v>
      </c>
      <c r="I165" s="4">
        <v>6</v>
      </c>
      <c r="J165" s="4">
        <v>5</v>
      </c>
      <c r="K165" s="26" t="s">
        <v>571</v>
      </c>
      <c r="L165" s="26" t="s">
        <v>596</v>
      </c>
      <c r="M165" s="123">
        <v>1.5</v>
      </c>
      <c r="N165" s="4" t="s">
        <v>368</v>
      </c>
      <c r="O165" s="4" t="s">
        <v>369</v>
      </c>
      <c r="P165" s="25">
        <v>6.5</v>
      </c>
      <c r="Q165" s="25">
        <v>6</v>
      </c>
      <c r="R165" s="4" t="s">
        <v>578</v>
      </c>
      <c r="S165" s="4"/>
      <c r="T165" s="4"/>
      <c r="U165" s="4"/>
      <c r="V165" s="25"/>
      <c r="W165" s="4"/>
      <c r="X165" s="25">
        <v>800</v>
      </c>
      <c r="Y165" s="4"/>
      <c r="Z165" s="4"/>
    </row>
    <row r="166" spans="1:26" s="5" customFormat="1" ht="22.5" customHeight="1">
      <c r="A166" s="4">
        <f t="shared" si="8"/>
        <v>150</v>
      </c>
      <c r="B166" s="4" t="s">
        <v>810</v>
      </c>
      <c r="C166" s="4" t="s">
        <v>837</v>
      </c>
      <c r="D166" s="4" t="s">
        <v>838</v>
      </c>
      <c r="E166" s="4" t="s">
        <v>370</v>
      </c>
      <c r="F166" s="4" t="s">
        <v>569</v>
      </c>
      <c r="G166" s="25">
        <v>18.1</v>
      </c>
      <c r="H166" s="26" t="s">
        <v>596</v>
      </c>
      <c r="I166" s="4">
        <v>5</v>
      </c>
      <c r="J166" s="4">
        <v>4</v>
      </c>
      <c r="K166" s="26" t="s">
        <v>571</v>
      </c>
      <c r="L166" s="26" t="s">
        <v>596</v>
      </c>
      <c r="M166" s="123">
        <v>5</v>
      </c>
      <c r="N166" s="4" t="s">
        <v>352</v>
      </c>
      <c r="O166" s="4" t="s">
        <v>371</v>
      </c>
      <c r="P166" s="25">
        <v>6.5</v>
      </c>
      <c r="Q166" s="25">
        <v>6</v>
      </c>
      <c r="R166" s="4" t="s">
        <v>566</v>
      </c>
      <c r="S166" s="4"/>
      <c r="T166" s="4"/>
      <c r="U166" s="4"/>
      <c r="V166" s="25"/>
      <c r="W166" s="4"/>
      <c r="X166" s="25">
        <v>953.21</v>
      </c>
      <c r="Y166" s="4"/>
      <c r="Z166" s="4"/>
    </row>
    <row r="167" spans="1:26" s="5" customFormat="1" ht="22.5" customHeight="1">
      <c r="A167" s="4">
        <f t="shared" si="8"/>
        <v>151</v>
      </c>
      <c r="B167" s="124" t="s">
        <v>546</v>
      </c>
      <c r="C167" s="124" t="s">
        <v>547</v>
      </c>
      <c r="D167" s="124" t="s">
        <v>548</v>
      </c>
      <c r="E167" s="124" t="s">
        <v>549</v>
      </c>
      <c r="F167" s="124" t="s">
        <v>530</v>
      </c>
      <c r="G167" s="125">
        <v>3.3</v>
      </c>
      <c r="H167" s="126" t="s">
        <v>527</v>
      </c>
      <c r="I167" s="126">
        <v>4.5</v>
      </c>
      <c r="J167" s="126">
        <v>3.5</v>
      </c>
      <c r="K167" s="127" t="s">
        <v>511</v>
      </c>
      <c r="L167" s="124" t="s">
        <v>550</v>
      </c>
      <c r="M167" s="125">
        <v>3.3</v>
      </c>
      <c r="N167" s="124" t="s">
        <v>821</v>
      </c>
      <c r="O167" s="124" t="s">
        <v>839</v>
      </c>
      <c r="P167" s="125">
        <v>4.5</v>
      </c>
      <c r="Q167" s="125">
        <v>3.5</v>
      </c>
      <c r="R167" s="124" t="s">
        <v>533</v>
      </c>
      <c r="S167" s="124"/>
      <c r="T167" s="124"/>
      <c r="U167" s="124"/>
      <c r="V167" s="125"/>
      <c r="W167" s="124"/>
      <c r="X167" s="125">
        <v>65</v>
      </c>
      <c r="Y167" s="4"/>
      <c r="Z167" s="4"/>
    </row>
    <row r="168" spans="1:26" s="5" customFormat="1" ht="22.5" customHeight="1">
      <c r="A168" s="4">
        <f t="shared" si="8"/>
        <v>152</v>
      </c>
      <c r="B168" s="4" t="s">
        <v>810</v>
      </c>
      <c r="C168" s="4" t="s">
        <v>840</v>
      </c>
      <c r="D168" s="4" t="s">
        <v>841</v>
      </c>
      <c r="E168" s="4" t="s">
        <v>372</v>
      </c>
      <c r="F168" s="4" t="s">
        <v>564</v>
      </c>
      <c r="G168" s="25">
        <v>1.9</v>
      </c>
      <c r="H168" s="4" t="s">
        <v>819</v>
      </c>
      <c r="I168" s="4">
        <v>4.5</v>
      </c>
      <c r="J168" s="4">
        <v>3.5</v>
      </c>
      <c r="K168" s="26" t="s">
        <v>571</v>
      </c>
      <c r="L168" s="4" t="s">
        <v>819</v>
      </c>
      <c r="M168" s="123">
        <v>1.9</v>
      </c>
      <c r="N168" s="4" t="s">
        <v>352</v>
      </c>
      <c r="O168" s="4" t="s">
        <v>373</v>
      </c>
      <c r="P168" s="25">
        <v>6.5</v>
      </c>
      <c r="Q168" s="25">
        <v>6</v>
      </c>
      <c r="R168" s="4" t="s">
        <v>801</v>
      </c>
      <c r="S168" s="4"/>
      <c r="T168" s="4"/>
      <c r="U168" s="4"/>
      <c r="V168" s="25"/>
      <c r="W168" s="4"/>
      <c r="X168" s="25">
        <v>70</v>
      </c>
      <c r="Y168" s="4"/>
      <c r="Z168" s="4"/>
    </row>
    <row r="169" spans="1:26" s="5" customFormat="1" ht="22.5" customHeight="1">
      <c r="A169" s="4">
        <f t="shared" si="8"/>
        <v>153</v>
      </c>
      <c r="B169" s="4" t="s">
        <v>810</v>
      </c>
      <c r="C169" s="4" t="s">
        <v>842</v>
      </c>
      <c r="D169" s="4" t="s">
        <v>843</v>
      </c>
      <c r="E169" s="4" t="s">
        <v>374</v>
      </c>
      <c r="F169" s="4" t="s">
        <v>564</v>
      </c>
      <c r="G169" s="25">
        <v>2.3</v>
      </c>
      <c r="H169" s="4" t="s">
        <v>819</v>
      </c>
      <c r="I169" s="4">
        <v>4</v>
      </c>
      <c r="J169" s="4">
        <v>3.5</v>
      </c>
      <c r="K169" s="26" t="s">
        <v>557</v>
      </c>
      <c r="L169" s="4" t="s">
        <v>819</v>
      </c>
      <c r="M169" s="123">
        <v>5</v>
      </c>
      <c r="N169" s="4" t="s">
        <v>375</v>
      </c>
      <c r="O169" s="4" t="s">
        <v>376</v>
      </c>
      <c r="P169" s="25">
        <v>6</v>
      </c>
      <c r="Q169" s="25">
        <v>5.5</v>
      </c>
      <c r="R169" s="4" t="s">
        <v>766</v>
      </c>
      <c r="S169" s="4"/>
      <c r="T169" s="4"/>
      <c r="U169" s="4"/>
      <c r="V169" s="25"/>
      <c r="W169" s="4"/>
      <c r="X169" s="25">
        <v>450</v>
      </c>
      <c r="Y169" s="4"/>
      <c r="Z169" s="4"/>
    </row>
    <row r="170" spans="1:26" s="5" customFormat="1" ht="22.5" customHeight="1">
      <c r="A170" s="4">
        <f t="shared" si="8"/>
        <v>154</v>
      </c>
      <c r="B170" s="4" t="s">
        <v>844</v>
      </c>
      <c r="C170" s="87" t="s">
        <v>845</v>
      </c>
      <c r="D170" s="88" t="s">
        <v>846</v>
      </c>
      <c r="E170" s="89" t="s">
        <v>377</v>
      </c>
      <c r="F170" s="4" t="s">
        <v>564</v>
      </c>
      <c r="G170" s="25">
        <v>2.1</v>
      </c>
      <c r="H170" s="4" t="s">
        <v>819</v>
      </c>
      <c r="I170" s="4">
        <v>5.5</v>
      </c>
      <c r="J170" s="4">
        <v>4.5</v>
      </c>
      <c r="K170" s="26" t="s">
        <v>571</v>
      </c>
      <c r="L170" s="4" t="s">
        <v>847</v>
      </c>
      <c r="M170" s="123">
        <v>2.1</v>
      </c>
      <c r="N170" s="4" t="s">
        <v>352</v>
      </c>
      <c r="O170" s="4" t="s">
        <v>378</v>
      </c>
      <c r="P170" s="25">
        <v>6.5</v>
      </c>
      <c r="Q170" s="25">
        <v>6</v>
      </c>
      <c r="R170" s="4" t="s">
        <v>578</v>
      </c>
      <c r="S170" s="4"/>
      <c r="T170" s="4"/>
      <c r="U170" s="4"/>
      <c r="V170" s="25"/>
      <c r="W170" s="4"/>
      <c r="X170" s="25">
        <v>160</v>
      </c>
      <c r="Y170" s="4"/>
      <c r="Z170" s="4"/>
    </row>
    <row r="171" spans="1:26" s="5" customFormat="1" ht="22.5" customHeight="1">
      <c r="A171" s="4">
        <f t="shared" si="8"/>
        <v>155</v>
      </c>
      <c r="B171" s="4" t="s">
        <v>810</v>
      </c>
      <c r="C171" s="87" t="s">
        <v>848</v>
      </c>
      <c r="D171" s="88" t="s">
        <v>849</v>
      </c>
      <c r="E171" s="89" t="s">
        <v>379</v>
      </c>
      <c r="F171" s="4" t="s">
        <v>564</v>
      </c>
      <c r="G171" s="25">
        <v>6.1</v>
      </c>
      <c r="H171" s="4" t="s">
        <v>819</v>
      </c>
      <c r="I171" s="4">
        <v>5</v>
      </c>
      <c r="J171" s="4">
        <v>4.5</v>
      </c>
      <c r="K171" s="26" t="s">
        <v>571</v>
      </c>
      <c r="L171" s="4" t="s">
        <v>847</v>
      </c>
      <c r="M171" s="123">
        <v>3.1</v>
      </c>
      <c r="N171" s="4" t="s">
        <v>380</v>
      </c>
      <c r="O171" s="4" t="s">
        <v>381</v>
      </c>
      <c r="P171" s="25">
        <v>6.5</v>
      </c>
      <c r="Q171" s="25">
        <v>6</v>
      </c>
      <c r="R171" s="4" t="s">
        <v>752</v>
      </c>
      <c r="S171" s="4"/>
      <c r="T171" s="4"/>
      <c r="U171" s="4"/>
      <c r="V171" s="25"/>
      <c r="W171" s="4"/>
      <c r="X171" s="25">
        <v>260</v>
      </c>
      <c r="Y171" s="4"/>
      <c r="Z171" s="4"/>
    </row>
    <row r="172" spans="1:26" s="5" customFormat="1" ht="22.5" customHeight="1">
      <c r="A172" s="4">
        <f t="shared" si="8"/>
        <v>156</v>
      </c>
      <c r="B172" s="4" t="s">
        <v>810</v>
      </c>
      <c r="C172" s="4" t="s">
        <v>850</v>
      </c>
      <c r="D172" s="4" t="s">
        <v>851</v>
      </c>
      <c r="E172" s="4" t="s">
        <v>382</v>
      </c>
      <c r="F172" s="4" t="s">
        <v>852</v>
      </c>
      <c r="G172" s="25">
        <v>13.2</v>
      </c>
      <c r="H172" s="60" t="s">
        <v>819</v>
      </c>
      <c r="I172" s="4">
        <v>4.5</v>
      </c>
      <c r="J172" s="4">
        <v>3.5</v>
      </c>
      <c r="K172" s="26" t="s">
        <v>557</v>
      </c>
      <c r="L172" s="4" t="s">
        <v>819</v>
      </c>
      <c r="M172" s="123">
        <v>7.2</v>
      </c>
      <c r="N172" s="4" t="s">
        <v>375</v>
      </c>
      <c r="O172" s="4" t="s">
        <v>383</v>
      </c>
      <c r="P172" s="25">
        <v>5.5</v>
      </c>
      <c r="Q172" s="25">
        <v>5</v>
      </c>
      <c r="R172" s="4" t="s">
        <v>578</v>
      </c>
      <c r="S172" s="4"/>
      <c r="T172" s="4"/>
      <c r="U172" s="4"/>
      <c r="V172" s="25"/>
      <c r="W172" s="4"/>
      <c r="X172" s="25">
        <v>200</v>
      </c>
      <c r="Y172" s="4"/>
      <c r="Z172" s="4"/>
    </row>
    <row r="173" spans="1:26" s="5" customFormat="1" ht="22.5" customHeight="1">
      <c r="A173" s="4">
        <f t="shared" si="8"/>
        <v>157</v>
      </c>
      <c r="B173" s="4" t="s">
        <v>810</v>
      </c>
      <c r="C173" s="4" t="s">
        <v>848</v>
      </c>
      <c r="D173" s="4" t="s">
        <v>853</v>
      </c>
      <c r="E173" s="4" t="s">
        <v>384</v>
      </c>
      <c r="F173" s="4" t="s">
        <v>564</v>
      </c>
      <c r="G173" s="25">
        <v>2.7</v>
      </c>
      <c r="H173" s="60" t="s">
        <v>819</v>
      </c>
      <c r="I173" s="60">
        <v>4.5</v>
      </c>
      <c r="J173" s="60">
        <v>3.5</v>
      </c>
      <c r="K173" s="26" t="s">
        <v>557</v>
      </c>
      <c r="L173" s="4" t="s">
        <v>819</v>
      </c>
      <c r="M173" s="123">
        <v>1.1</v>
      </c>
      <c r="N173" s="4" t="s">
        <v>375</v>
      </c>
      <c r="O173" s="4" t="s">
        <v>385</v>
      </c>
      <c r="P173" s="25">
        <v>5.5</v>
      </c>
      <c r="Q173" s="25">
        <v>5</v>
      </c>
      <c r="R173" s="4" t="s">
        <v>752</v>
      </c>
      <c r="S173" s="4"/>
      <c r="T173" s="4"/>
      <c r="U173" s="4"/>
      <c r="V173" s="25"/>
      <c r="W173" s="4"/>
      <c r="X173" s="25">
        <v>122</v>
      </c>
      <c r="Y173" s="4" t="s">
        <v>560</v>
      </c>
      <c r="Z173" s="4" t="s">
        <v>624</v>
      </c>
    </row>
    <row r="174" spans="1:26" ht="22.5" customHeight="1">
      <c r="A174" s="4">
        <f t="shared" si="8"/>
        <v>158</v>
      </c>
      <c r="B174" s="2" t="s">
        <v>854</v>
      </c>
      <c r="C174" s="2" t="s">
        <v>827</v>
      </c>
      <c r="D174" s="3" t="s">
        <v>855</v>
      </c>
      <c r="E174" s="3" t="s">
        <v>124</v>
      </c>
      <c r="F174" s="4" t="s">
        <v>856</v>
      </c>
      <c r="G174" s="90">
        <v>4.1</v>
      </c>
      <c r="H174" s="4" t="s">
        <v>819</v>
      </c>
      <c r="I174" s="33">
        <v>4.5</v>
      </c>
      <c r="J174" s="33">
        <v>3.5</v>
      </c>
      <c r="K174" s="26" t="s">
        <v>571</v>
      </c>
      <c r="L174" s="4" t="s">
        <v>819</v>
      </c>
      <c r="M174" s="133">
        <v>4.1</v>
      </c>
      <c r="N174" s="4" t="s">
        <v>352</v>
      </c>
      <c r="O174" s="33" t="s">
        <v>387</v>
      </c>
      <c r="P174" s="25">
        <v>6.5</v>
      </c>
      <c r="Q174" s="25">
        <v>6</v>
      </c>
      <c r="R174" s="4" t="s">
        <v>857</v>
      </c>
      <c r="S174" s="38"/>
      <c r="T174" s="38"/>
      <c r="U174" s="38"/>
      <c r="V174" s="91"/>
      <c r="W174" s="38"/>
      <c r="X174" s="25">
        <v>160</v>
      </c>
      <c r="Y174" s="2" t="s">
        <v>560</v>
      </c>
      <c r="Z174" s="38"/>
    </row>
    <row r="175" spans="1:26" ht="22.5" customHeight="1">
      <c r="A175" s="4">
        <f t="shared" si="8"/>
        <v>159</v>
      </c>
      <c r="B175" s="2" t="s">
        <v>854</v>
      </c>
      <c r="C175" s="4" t="s">
        <v>858</v>
      </c>
      <c r="D175" s="3" t="s">
        <v>859</v>
      </c>
      <c r="E175" s="3" t="s">
        <v>125</v>
      </c>
      <c r="F175" s="4" t="s">
        <v>564</v>
      </c>
      <c r="G175" s="90">
        <v>3</v>
      </c>
      <c r="H175" s="4" t="s">
        <v>819</v>
      </c>
      <c r="I175" s="33">
        <v>5</v>
      </c>
      <c r="J175" s="33">
        <v>4</v>
      </c>
      <c r="K175" s="26" t="s">
        <v>557</v>
      </c>
      <c r="L175" s="4" t="s">
        <v>819</v>
      </c>
      <c r="M175" s="133">
        <v>3</v>
      </c>
      <c r="N175" s="4" t="s">
        <v>375</v>
      </c>
      <c r="O175" s="33" t="s">
        <v>126</v>
      </c>
      <c r="P175" s="25">
        <v>5.5</v>
      </c>
      <c r="Q175" s="25">
        <v>5</v>
      </c>
      <c r="R175" s="4" t="s">
        <v>578</v>
      </c>
      <c r="S175" s="38"/>
      <c r="T175" s="38"/>
      <c r="U175" s="38"/>
      <c r="V175" s="91"/>
      <c r="W175" s="38"/>
      <c r="X175" s="25">
        <v>162.1</v>
      </c>
      <c r="Y175" s="2" t="s">
        <v>560</v>
      </c>
      <c r="Z175" s="38"/>
    </row>
    <row r="176" spans="1:26" ht="22.5" customHeight="1">
      <c r="A176" s="4">
        <f t="shared" si="8"/>
        <v>160</v>
      </c>
      <c r="B176" s="2" t="s">
        <v>810</v>
      </c>
      <c r="C176" s="4" t="s">
        <v>860</v>
      </c>
      <c r="D176" s="3" t="s">
        <v>861</v>
      </c>
      <c r="E176" s="3" t="s">
        <v>127</v>
      </c>
      <c r="F176" s="4" t="s">
        <v>564</v>
      </c>
      <c r="G176" s="90">
        <v>3.7</v>
      </c>
      <c r="H176" s="4" t="s">
        <v>819</v>
      </c>
      <c r="I176" s="33">
        <v>5</v>
      </c>
      <c r="J176" s="33">
        <v>4</v>
      </c>
      <c r="K176" s="26" t="s">
        <v>557</v>
      </c>
      <c r="L176" s="4" t="s">
        <v>862</v>
      </c>
      <c r="M176" s="133">
        <v>3.7</v>
      </c>
      <c r="N176" s="4" t="s">
        <v>375</v>
      </c>
      <c r="O176" s="33" t="s">
        <v>128</v>
      </c>
      <c r="P176" s="25">
        <v>5.5</v>
      </c>
      <c r="Q176" s="25">
        <v>5</v>
      </c>
      <c r="R176" s="4" t="s">
        <v>801</v>
      </c>
      <c r="S176" s="38"/>
      <c r="T176" s="38"/>
      <c r="U176" s="38"/>
      <c r="V176" s="91"/>
      <c r="W176" s="38"/>
      <c r="X176" s="25">
        <v>143.4</v>
      </c>
      <c r="Y176" s="2" t="s">
        <v>560</v>
      </c>
      <c r="Z176" s="38"/>
    </row>
    <row r="177" spans="1:26" ht="22.5" customHeight="1">
      <c r="A177" s="2"/>
      <c r="B177" s="137" t="s">
        <v>863</v>
      </c>
      <c r="C177" s="137"/>
      <c r="D177" s="137"/>
      <c r="E177" s="22"/>
      <c r="F177" s="22"/>
      <c r="G177" s="23">
        <f>SUM(G154:G176)</f>
        <v>103.93</v>
      </c>
      <c r="H177" s="22"/>
      <c r="I177" s="36"/>
      <c r="J177" s="36"/>
      <c r="K177" s="30"/>
      <c r="L177" s="22"/>
      <c r="M177" s="23">
        <f>SUM(M154:M176)</f>
        <v>76.99999999999999</v>
      </c>
      <c r="N177" s="22"/>
      <c r="O177" s="36"/>
      <c r="P177" s="23"/>
      <c r="Q177" s="23"/>
      <c r="R177" s="22"/>
      <c r="S177" s="92"/>
      <c r="T177" s="92"/>
      <c r="U177" s="92"/>
      <c r="V177" s="93"/>
      <c r="W177" s="92"/>
      <c r="X177" s="23">
        <f>SUM(X154:X176)</f>
        <v>6422.01</v>
      </c>
      <c r="Y177" s="42"/>
      <c r="Z177" s="92"/>
    </row>
    <row r="178" spans="1:26" s="5" customFormat="1" ht="22.5" customHeight="1">
      <c r="A178" s="4">
        <f>A176+1</f>
        <v>161</v>
      </c>
      <c r="B178" s="4" t="s">
        <v>864</v>
      </c>
      <c r="C178" s="4" t="s">
        <v>865</v>
      </c>
      <c r="D178" s="4" t="s">
        <v>866</v>
      </c>
      <c r="E178" s="38" t="s">
        <v>82</v>
      </c>
      <c r="F178" s="4" t="s">
        <v>595</v>
      </c>
      <c r="G178" s="25">
        <v>3.368</v>
      </c>
      <c r="H178" s="4" t="s">
        <v>647</v>
      </c>
      <c r="I178" s="94">
        <v>5.5</v>
      </c>
      <c r="J178" s="94">
        <v>4.5</v>
      </c>
      <c r="K178" s="4" t="s">
        <v>571</v>
      </c>
      <c r="L178" s="4" t="s">
        <v>596</v>
      </c>
      <c r="M178" s="123">
        <v>1.6</v>
      </c>
      <c r="N178" s="4" t="s">
        <v>84</v>
      </c>
      <c r="O178" s="4" t="s">
        <v>83</v>
      </c>
      <c r="P178" s="25">
        <v>6.5</v>
      </c>
      <c r="Q178" s="25">
        <v>6</v>
      </c>
      <c r="R178" s="4" t="s">
        <v>597</v>
      </c>
      <c r="S178" s="4"/>
      <c r="T178" s="4"/>
      <c r="U178" s="4"/>
      <c r="V178" s="25">
        <v>1.568</v>
      </c>
      <c r="W178" s="4"/>
      <c r="X178" s="25">
        <v>120</v>
      </c>
      <c r="Y178" s="4"/>
      <c r="Z178" s="4"/>
    </row>
    <row r="179" spans="1:26" s="10" customFormat="1" ht="22.5" customHeight="1">
      <c r="A179" s="4">
        <f aca="true" t="shared" si="9" ref="A179:A216">A178+1</f>
        <v>162</v>
      </c>
      <c r="B179" s="4" t="s">
        <v>864</v>
      </c>
      <c r="C179" s="4" t="s">
        <v>867</v>
      </c>
      <c r="D179" s="4" t="s">
        <v>868</v>
      </c>
      <c r="E179" s="38" t="s">
        <v>129</v>
      </c>
      <c r="F179" s="4" t="s">
        <v>869</v>
      </c>
      <c r="G179" s="25">
        <v>8.1</v>
      </c>
      <c r="H179" s="4" t="s">
        <v>647</v>
      </c>
      <c r="I179" s="94">
        <v>4.5</v>
      </c>
      <c r="J179" s="94">
        <v>3.5</v>
      </c>
      <c r="K179" s="4" t="s">
        <v>577</v>
      </c>
      <c r="L179" s="4" t="s">
        <v>647</v>
      </c>
      <c r="M179" s="123">
        <v>8.1</v>
      </c>
      <c r="N179" s="4" t="s">
        <v>41</v>
      </c>
      <c r="O179" s="4" t="s">
        <v>130</v>
      </c>
      <c r="P179" s="25">
        <v>4.5</v>
      </c>
      <c r="Q179" s="25">
        <v>3.5</v>
      </c>
      <c r="R179" s="4" t="s">
        <v>578</v>
      </c>
      <c r="S179" s="4">
        <v>12</v>
      </c>
      <c r="T179" s="4">
        <v>6</v>
      </c>
      <c r="U179" s="4"/>
      <c r="V179" s="25">
        <v>8.1</v>
      </c>
      <c r="W179" s="4"/>
      <c r="X179" s="25">
        <v>350</v>
      </c>
      <c r="Y179" s="95" t="s">
        <v>560</v>
      </c>
      <c r="Z179" s="4"/>
    </row>
    <row r="180" spans="1:26" ht="22.5" customHeight="1">
      <c r="A180" s="4">
        <f t="shared" si="9"/>
        <v>163</v>
      </c>
      <c r="B180" s="4" t="s">
        <v>864</v>
      </c>
      <c r="C180" s="4" t="s">
        <v>870</v>
      </c>
      <c r="D180" s="4" t="s">
        <v>871</v>
      </c>
      <c r="E180" s="38" t="s">
        <v>388</v>
      </c>
      <c r="F180" s="4" t="s">
        <v>564</v>
      </c>
      <c r="G180" s="25">
        <v>1.4</v>
      </c>
      <c r="H180" s="4" t="s">
        <v>647</v>
      </c>
      <c r="I180" s="94">
        <v>4.5</v>
      </c>
      <c r="J180" s="94">
        <v>3.5</v>
      </c>
      <c r="K180" s="4" t="s">
        <v>872</v>
      </c>
      <c r="L180" s="4" t="s">
        <v>647</v>
      </c>
      <c r="M180" s="123">
        <v>1.4</v>
      </c>
      <c r="N180" s="4" t="s">
        <v>389</v>
      </c>
      <c r="O180" s="4" t="s">
        <v>390</v>
      </c>
      <c r="P180" s="25">
        <v>4.5</v>
      </c>
      <c r="Q180" s="25">
        <v>3.5</v>
      </c>
      <c r="R180" s="4" t="s">
        <v>578</v>
      </c>
      <c r="S180" s="4">
        <v>3</v>
      </c>
      <c r="T180" s="4"/>
      <c r="U180" s="4"/>
      <c r="V180" s="25">
        <v>1.4</v>
      </c>
      <c r="W180" s="4"/>
      <c r="X180" s="25">
        <v>90</v>
      </c>
      <c r="Y180" s="95" t="s">
        <v>560</v>
      </c>
      <c r="Z180" s="4"/>
    </row>
    <row r="181" spans="1:26" ht="22.5" customHeight="1">
      <c r="A181" s="4">
        <f t="shared" si="9"/>
        <v>164</v>
      </c>
      <c r="B181" s="4" t="s">
        <v>864</v>
      </c>
      <c r="C181" s="4" t="s">
        <v>867</v>
      </c>
      <c r="D181" s="4" t="s">
        <v>873</v>
      </c>
      <c r="E181" s="38" t="s">
        <v>391</v>
      </c>
      <c r="F181" s="4" t="s">
        <v>874</v>
      </c>
      <c r="G181" s="25">
        <v>1.7</v>
      </c>
      <c r="H181" s="4" t="s">
        <v>647</v>
      </c>
      <c r="I181" s="94">
        <v>4.5</v>
      </c>
      <c r="J181" s="94">
        <v>3.5</v>
      </c>
      <c r="K181" s="4" t="s">
        <v>875</v>
      </c>
      <c r="L181" s="4" t="s">
        <v>647</v>
      </c>
      <c r="M181" s="123">
        <v>1.7</v>
      </c>
      <c r="N181" s="4" t="s">
        <v>389</v>
      </c>
      <c r="O181" s="4" t="s">
        <v>392</v>
      </c>
      <c r="P181" s="25">
        <v>4.5</v>
      </c>
      <c r="Q181" s="25">
        <v>3.5</v>
      </c>
      <c r="R181" s="4" t="s">
        <v>578</v>
      </c>
      <c r="S181" s="4">
        <v>3</v>
      </c>
      <c r="T181" s="4"/>
      <c r="U181" s="4"/>
      <c r="V181" s="25">
        <v>1.7</v>
      </c>
      <c r="W181" s="4"/>
      <c r="X181" s="25">
        <v>80</v>
      </c>
      <c r="Y181" s="95" t="s">
        <v>560</v>
      </c>
      <c r="Z181" s="4"/>
    </row>
    <row r="182" spans="1:26" ht="22.5" customHeight="1">
      <c r="A182" s="4">
        <f t="shared" si="9"/>
        <v>165</v>
      </c>
      <c r="B182" s="4" t="s">
        <v>864</v>
      </c>
      <c r="C182" s="4" t="s">
        <v>867</v>
      </c>
      <c r="D182" s="4" t="s">
        <v>876</v>
      </c>
      <c r="E182" s="38" t="s">
        <v>393</v>
      </c>
      <c r="F182" s="4" t="s">
        <v>564</v>
      </c>
      <c r="G182" s="25">
        <v>7.4</v>
      </c>
      <c r="H182" s="4" t="s">
        <v>647</v>
      </c>
      <c r="I182" s="94">
        <v>4.5</v>
      </c>
      <c r="J182" s="94" t="s">
        <v>395</v>
      </c>
      <c r="K182" s="4" t="s">
        <v>875</v>
      </c>
      <c r="L182" s="4" t="s">
        <v>647</v>
      </c>
      <c r="M182" s="123">
        <v>7.4</v>
      </c>
      <c r="N182" s="4" t="s">
        <v>389</v>
      </c>
      <c r="O182" s="4" t="s">
        <v>394</v>
      </c>
      <c r="P182" s="25">
        <v>5.5</v>
      </c>
      <c r="Q182" s="25">
        <v>4.5</v>
      </c>
      <c r="R182" s="4" t="s">
        <v>766</v>
      </c>
      <c r="S182" s="4">
        <v>6</v>
      </c>
      <c r="T182" s="4">
        <v>6</v>
      </c>
      <c r="U182" s="4"/>
      <c r="V182" s="25">
        <v>7.4</v>
      </c>
      <c r="W182" s="4"/>
      <c r="X182" s="25">
        <v>240</v>
      </c>
      <c r="Y182" s="95" t="s">
        <v>560</v>
      </c>
      <c r="Z182" s="4"/>
    </row>
    <row r="183" spans="1:26" ht="22.5" customHeight="1">
      <c r="A183" s="4">
        <f t="shared" si="9"/>
        <v>166</v>
      </c>
      <c r="B183" s="4" t="s">
        <v>864</v>
      </c>
      <c r="C183" s="4" t="s">
        <v>867</v>
      </c>
      <c r="D183" s="4" t="s">
        <v>877</v>
      </c>
      <c r="E183" s="38" t="s">
        <v>396</v>
      </c>
      <c r="F183" s="4" t="s">
        <v>564</v>
      </c>
      <c r="G183" s="25">
        <v>1.6</v>
      </c>
      <c r="H183" s="4" t="s">
        <v>647</v>
      </c>
      <c r="I183" s="94">
        <v>4.5</v>
      </c>
      <c r="J183" s="94">
        <v>3.5</v>
      </c>
      <c r="K183" s="4" t="s">
        <v>557</v>
      </c>
      <c r="L183" s="4" t="s">
        <v>647</v>
      </c>
      <c r="M183" s="123">
        <v>1.6</v>
      </c>
      <c r="N183" s="4" t="s">
        <v>375</v>
      </c>
      <c r="O183" s="4" t="s">
        <v>397</v>
      </c>
      <c r="P183" s="25">
        <v>5.5</v>
      </c>
      <c r="Q183" s="25">
        <v>5</v>
      </c>
      <c r="R183" s="4" t="s">
        <v>878</v>
      </c>
      <c r="S183" s="4">
        <v>3</v>
      </c>
      <c r="T183" s="4"/>
      <c r="U183" s="4"/>
      <c r="V183" s="25">
        <v>1.6</v>
      </c>
      <c r="W183" s="4"/>
      <c r="X183" s="25">
        <v>120</v>
      </c>
      <c r="Y183" s="95" t="s">
        <v>560</v>
      </c>
      <c r="Z183" s="4"/>
    </row>
    <row r="184" spans="1:26" s="19" customFormat="1" ht="22.5" customHeight="1">
      <c r="A184" s="4">
        <f t="shared" si="9"/>
        <v>167</v>
      </c>
      <c r="B184" s="4" t="s">
        <v>864</v>
      </c>
      <c r="C184" s="4" t="s">
        <v>879</v>
      </c>
      <c r="D184" s="4" t="s">
        <v>880</v>
      </c>
      <c r="E184" s="38" t="s">
        <v>398</v>
      </c>
      <c r="F184" s="4" t="s">
        <v>564</v>
      </c>
      <c r="G184" s="25">
        <v>1.988</v>
      </c>
      <c r="H184" s="4" t="s">
        <v>565</v>
      </c>
      <c r="I184" s="94">
        <v>5</v>
      </c>
      <c r="J184" s="94">
        <v>3.5</v>
      </c>
      <c r="K184" s="4" t="s">
        <v>875</v>
      </c>
      <c r="L184" s="4" t="s">
        <v>589</v>
      </c>
      <c r="M184" s="123">
        <v>2</v>
      </c>
      <c r="N184" s="4" t="s">
        <v>355</v>
      </c>
      <c r="O184" s="4" t="s">
        <v>400</v>
      </c>
      <c r="P184" s="25">
        <v>5</v>
      </c>
      <c r="Q184" s="25">
        <v>3.5</v>
      </c>
      <c r="R184" s="4" t="s">
        <v>578</v>
      </c>
      <c r="S184" s="4">
        <v>6</v>
      </c>
      <c r="T184" s="4"/>
      <c r="U184" s="4"/>
      <c r="V184" s="25">
        <v>1.5</v>
      </c>
      <c r="W184" s="4"/>
      <c r="X184" s="25">
        <v>90</v>
      </c>
      <c r="Y184" s="2"/>
      <c r="Z184" s="4"/>
    </row>
    <row r="185" spans="1:26" s="19" customFormat="1" ht="22.5" customHeight="1">
      <c r="A185" s="4">
        <f t="shared" si="9"/>
        <v>168</v>
      </c>
      <c r="B185" s="4" t="s">
        <v>864</v>
      </c>
      <c r="C185" s="4" t="s">
        <v>879</v>
      </c>
      <c r="D185" s="4" t="s">
        <v>881</v>
      </c>
      <c r="E185" s="38" t="s">
        <v>401</v>
      </c>
      <c r="F185" s="4" t="s">
        <v>564</v>
      </c>
      <c r="G185" s="25">
        <v>1.987</v>
      </c>
      <c r="H185" s="4" t="s">
        <v>565</v>
      </c>
      <c r="I185" s="94">
        <v>4.5</v>
      </c>
      <c r="J185" s="94">
        <v>3.5</v>
      </c>
      <c r="K185" s="4" t="s">
        <v>875</v>
      </c>
      <c r="L185" s="4" t="s">
        <v>582</v>
      </c>
      <c r="M185" s="123">
        <v>2</v>
      </c>
      <c r="N185" s="4" t="s">
        <v>399</v>
      </c>
      <c r="O185" s="4" t="s">
        <v>402</v>
      </c>
      <c r="P185" s="25">
        <v>4.5</v>
      </c>
      <c r="Q185" s="25">
        <v>3.5</v>
      </c>
      <c r="R185" s="4" t="s">
        <v>578</v>
      </c>
      <c r="S185" s="4">
        <v>5</v>
      </c>
      <c r="T185" s="4"/>
      <c r="U185" s="4"/>
      <c r="V185" s="25">
        <v>1.9</v>
      </c>
      <c r="W185" s="4"/>
      <c r="X185" s="25">
        <v>60</v>
      </c>
      <c r="Y185" s="2"/>
      <c r="Z185" s="4" t="s">
        <v>882</v>
      </c>
    </row>
    <row r="186" spans="1:26" ht="22.5" customHeight="1">
      <c r="A186" s="4">
        <f t="shared" si="9"/>
        <v>169</v>
      </c>
      <c r="B186" s="4" t="s">
        <v>864</v>
      </c>
      <c r="C186" s="4" t="s">
        <v>883</v>
      </c>
      <c r="D186" s="4" t="s">
        <v>884</v>
      </c>
      <c r="E186" s="38" t="s">
        <v>403</v>
      </c>
      <c r="F186" s="4" t="s">
        <v>564</v>
      </c>
      <c r="G186" s="25">
        <v>5.6</v>
      </c>
      <c r="H186" s="4" t="s">
        <v>647</v>
      </c>
      <c r="I186" s="94">
        <v>4.5</v>
      </c>
      <c r="J186" s="94">
        <v>3.5</v>
      </c>
      <c r="K186" s="4" t="s">
        <v>885</v>
      </c>
      <c r="L186" s="4" t="s">
        <v>647</v>
      </c>
      <c r="M186" s="123">
        <v>5.6</v>
      </c>
      <c r="N186" s="4" t="s">
        <v>389</v>
      </c>
      <c r="O186" s="4" t="s">
        <v>404</v>
      </c>
      <c r="P186" s="25">
        <v>4.5</v>
      </c>
      <c r="Q186" s="25">
        <v>3.5</v>
      </c>
      <c r="R186" s="4" t="s">
        <v>578</v>
      </c>
      <c r="S186" s="4">
        <v>15</v>
      </c>
      <c r="T186" s="4"/>
      <c r="U186" s="4"/>
      <c r="V186" s="25">
        <v>5.4</v>
      </c>
      <c r="W186" s="4"/>
      <c r="X186" s="25">
        <v>258</v>
      </c>
      <c r="Y186" s="95" t="s">
        <v>560</v>
      </c>
      <c r="Z186" s="4"/>
    </row>
    <row r="187" spans="1:26" s="16" customFormat="1" ht="22.5" customHeight="1">
      <c r="A187" s="4">
        <f t="shared" si="9"/>
        <v>170</v>
      </c>
      <c r="B187" s="4" t="s">
        <v>864</v>
      </c>
      <c r="C187" s="4" t="s">
        <v>886</v>
      </c>
      <c r="D187" s="4" t="s">
        <v>887</v>
      </c>
      <c r="E187" s="38" t="s">
        <v>90</v>
      </c>
      <c r="F187" s="4" t="s">
        <v>888</v>
      </c>
      <c r="G187" s="25">
        <v>0.892</v>
      </c>
      <c r="H187" s="4" t="s">
        <v>565</v>
      </c>
      <c r="I187" s="94">
        <v>5.5</v>
      </c>
      <c r="J187" s="94">
        <v>4.5</v>
      </c>
      <c r="K187" s="4" t="s">
        <v>571</v>
      </c>
      <c r="L187" s="4" t="s">
        <v>889</v>
      </c>
      <c r="M187" s="123">
        <v>0.9</v>
      </c>
      <c r="N187" s="4" t="s">
        <v>352</v>
      </c>
      <c r="O187" s="4" t="s">
        <v>405</v>
      </c>
      <c r="P187" s="25">
        <v>7</v>
      </c>
      <c r="Q187" s="25">
        <v>6</v>
      </c>
      <c r="R187" s="4" t="s">
        <v>578</v>
      </c>
      <c r="S187" s="4"/>
      <c r="T187" s="4"/>
      <c r="U187" s="4"/>
      <c r="V187" s="25"/>
      <c r="W187" s="4"/>
      <c r="X187" s="25">
        <v>65</v>
      </c>
      <c r="Y187" s="2"/>
      <c r="Z187" s="26"/>
    </row>
    <row r="188" spans="1:26" s="20" customFormat="1" ht="22.5" customHeight="1">
      <c r="A188" s="4">
        <f t="shared" si="9"/>
        <v>171</v>
      </c>
      <c r="B188" s="4" t="s">
        <v>864</v>
      </c>
      <c r="C188" s="4" t="s">
        <v>890</v>
      </c>
      <c r="D188" s="4" t="s">
        <v>891</v>
      </c>
      <c r="E188" s="38" t="s">
        <v>85</v>
      </c>
      <c r="F188" s="4" t="s">
        <v>595</v>
      </c>
      <c r="G188" s="25">
        <v>1.111</v>
      </c>
      <c r="H188" s="4" t="s">
        <v>565</v>
      </c>
      <c r="I188" s="94">
        <v>4.5</v>
      </c>
      <c r="J188" s="94">
        <v>3.5</v>
      </c>
      <c r="K188" s="4" t="s">
        <v>557</v>
      </c>
      <c r="L188" s="4" t="s">
        <v>582</v>
      </c>
      <c r="M188" s="123">
        <v>0.6</v>
      </c>
      <c r="N188" s="4" t="s">
        <v>375</v>
      </c>
      <c r="O188" s="4" t="s">
        <v>406</v>
      </c>
      <c r="P188" s="25">
        <v>7</v>
      </c>
      <c r="Q188" s="25">
        <v>6</v>
      </c>
      <c r="R188" s="4" t="s">
        <v>578</v>
      </c>
      <c r="S188" s="4"/>
      <c r="T188" s="4"/>
      <c r="U188" s="4"/>
      <c r="V188" s="25">
        <v>0.56</v>
      </c>
      <c r="W188" s="4"/>
      <c r="X188" s="25">
        <v>35</v>
      </c>
      <c r="Y188" s="2"/>
      <c r="Z188" s="4"/>
    </row>
    <row r="189" spans="1:26" s="20" customFormat="1" ht="22.5" customHeight="1">
      <c r="A189" s="4">
        <f t="shared" si="9"/>
        <v>172</v>
      </c>
      <c r="B189" s="4" t="s">
        <v>864</v>
      </c>
      <c r="C189" s="4" t="s">
        <v>890</v>
      </c>
      <c r="D189" s="4" t="s">
        <v>892</v>
      </c>
      <c r="E189" s="38" t="s">
        <v>86</v>
      </c>
      <c r="F189" s="26" t="s">
        <v>595</v>
      </c>
      <c r="G189" s="25">
        <v>0.552</v>
      </c>
      <c r="H189" s="4" t="s">
        <v>565</v>
      </c>
      <c r="I189" s="94">
        <v>4.5</v>
      </c>
      <c r="J189" s="94">
        <v>3.5</v>
      </c>
      <c r="K189" s="4" t="s">
        <v>557</v>
      </c>
      <c r="L189" s="4" t="s">
        <v>582</v>
      </c>
      <c r="M189" s="123">
        <v>0.3</v>
      </c>
      <c r="N189" s="4" t="s">
        <v>375</v>
      </c>
      <c r="O189" s="4" t="s">
        <v>407</v>
      </c>
      <c r="P189" s="25">
        <v>6</v>
      </c>
      <c r="Q189" s="25">
        <v>5</v>
      </c>
      <c r="R189" s="4" t="s">
        <v>578</v>
      </c>
      <c r="S189" s="4"/>
      <c r="T189" s="4"/>
      <c r="U189" s="4"/>
      <c r="V189" s="25">
        <v>0.262</v>
      </c>
      <c r="W189" s="4"/>
      <c r="X189" s="25">
        <v>25</v>
      </c>
      <c r="Y189" s="2"/>
      <c r="Z189" s="26"/>
    </row>
    <row r="190" spans="1:26" s="20" customFormat="1" ht="22.5" customHeight="1">
      <c r="A190" s="4">
        <f t="shared" si="9"/>
        <v>173</v>
      </c>
      <c r="B190" s="4" t="s">
        <v>864</v>
      </c>
      <c r="C190" s="4" t="s">
        <v>890</v>
      </c>
      <c r="D190" s="4" t="s">
        <v>893</v>
      </c>
      <c r="E190" s="38" t="s">
        <v>87</v>
      </c>
      <c r="F190" s="26" t="s">
        <v>595</v>
      </c>
      <c r="G190" s="25">
        <v>0.548</v>
      </c>
      <c r="H190" s="4" t="s">
        <v>565</v>
      </c>
      <c r="I190" s="94">
        <v>8</v>
      </c>
      <c r="J190" s="94" t="s">
        <v>408</v>
      </c>
      <c r="K190" s="4" t="s">
        <v>571</v>
      </c>
      <c r="L190" s="4" t="s">
        <v>894</v>
      </c>
      <c r="M190" s="123">
        <v>0.5</v>
      </c>
      <c r="N190" s="4" t="s">
        <v>352</v>
      </c>
      <c r="O190" s="4" t="s">
        <v>409</v>
      </c>
      <c r="P190" s="25">
        <v>7</v>
      </c>
      <c r="Q190" s="25">
        <v>6</v>
      </c>
      <c r="R190" s="4" t="s">
        <v>590</v>
      </c>
      <c r="S190" s="4"/>
      <c r="T190" s="4"/>
      <c r="U190" s="4"/>
      <c r="V190" s="25">
        <v>0.548</v>
      </c>
      <c r="W190" s="4"/>
      <c r="X190" s="25">
        <v>40</v>
      </c>
      <c r="Y190" s="2"/>
      <c r="Z190" s="26"/>
    </row>
    <row r="191" spans="1:26" s="20" customFormat="1" ht="22.5" customHeight="1">
      <c r="A191" s="4">
        <f t="shared" si="9"/>
        <v>174</v>
      </c>
      <c r="B191" s="4" t="s">
        <v>864</v>
      </c>
      <c r="C191" s="4" t="s">
        <v>890</v>
      </c>
      <c r="D191" s="4" t="s">
        <v>895</v>
      </c>
      <c r="E191" s="38" t="s">
        <v>88</v>
      </c>
      <c r="F191" s="26" t="s">
        <v>595</v>
      </c>
      <c r="G191" s="25">
        <v>6.267</v>
      </c>
      <c r="H191" s="4" t="s">
        <v>565</v>
      </c>
      <c r="I191" s="94">
        <v>4.5</v>
      </c>
      <c r="J191" s="94">
        <v>3.5</v>
      </c>
      <c r="K191" s="4" t="s">
        <v>557</v>
      </c>
      <c r="L191" s="4" t="s">
        <v>582</v>
      </c>
      <c r="M191" s="123">
        <v>2.6</v>
      </c>
      <c r="N191" s="4" t="s">
        <v>375</v>
      </c>
      <c r="O191" s="4" t="s">
        <v>410</v>
      </c>
      <c r="P191" s="25">
        <v>6</v>
      </c>
      <c r="Q191" s="25">
        <v>5</v>
      </c>
      <c r="R191" s="4" t="s">
        <v>578</v>
      </c>
      <c r="S191" s="4"/>
      <c r="T191" s="4"/>
      <c r="U191" s="4"/>
      <c r="V191" s="25">
        <v>2.6</v>
      </c>
      <c r="W191" s="4"/>
      <c r="X191" s="25">
        <v>156</v>
      </c>
      <c r="Y191" s="2"/>
      <c r="Z191" s="4"/>
    </row>
    <row r="192" spans="1:26" s="20" customFormat="1" ht="22.5" customHeight="1">
      <c r="A192" s="4">
        <f t="shared" si="9"/>
        <v>175</v>
      </c>
      <c r="B192" s="4" t="s">
        <v>864</v>
      </c>
      <c r="C192" s="4" t="s">
        <v>890</v>
      </c>
      <c r="D192" s="4" t="s">
        <v>896</v>
      </c>
      <c r="E192" s="38" t="s">
        <v>89</v>
      </c>
      <c r="F192" s="26" t="s">
        <v>595</v>
      </c>
      <c r="G192" s="25">
        <v>0.57</v>
      </c>
      <c r="H192" s="4" t="s">
        <v>565</v>
      </c>
      <c r="I192" s="94">
        <v>4.5</v>
      </c>
      <c r="J192" s="94">
        <v>3.5</v>
      </c>
      <c r="K192" s="4" t="s">
        <v>557</v>
      </c>
      <c r="L192" s="4" t="s">
        <v>589</v>
      </c>
      <c r="M192" s="123">
        <v>0.6</v>
      </c>
      <c r="N192" s="4" t="s">
        <v>375</v>
      </c>
      <c r="O192" s="4" t="s">
        <v>411</v>
      </c>
      <c r="P192" s="25">
        <v>6</v>
      </c>
      <c r="Q192" s="25">
        <v>5</v>
      </c>
      <c r="R192" s="4" t="s">
        <v>566</v>
      </c>
      <c r="S192" s="4"/>
      <c r="T192" s="4"/>
      <c r="U192" s="4"/>
      <c r="V192" s="25">
        <v>0.57</v>
      </c>
      <c r="W192" s="4"/>
      <c r="X192" s="25">
        <v>30</v>
      </c>
      <c r="Y192" s="2"/>
      <c r="Z192" s="26"/>
    </row>
    <row r="193" spans="1:26" s="10" customFormat="1" ht="22.5" customHeight="1">
      <c r="A193" s="4">
        <f t="shared" si="9"/>
        <v>176</v>
      </c>
      <c r="B193" s="4" t="s">
        <v>864</v>
      </c>
      <c r="C193" s="4" t="s">
        <v>897</v>
      </c>
      <c r="D193" s="4" t="s">
        <v>898</v>
      </c>
      <c r="E193" s="38" t="s">
        <v>131</v>
      </c>
      <c r="F193" s="3" t="s">
        <v>899</v>
      </c>
      <c r="G193" s="25">
        <v>4.1</v>
      </c>
      <c r="H193" s="96" t="s">
        <v>647</v>
      </c>
      <c r="I193" s="94" t="s">
        <v>413</v>
      </c>
      <c r="J193" s="94" t="s">
        <v>414</v>
      </c>
      <c r="K193" s="96" t="s">
        <v>875</v>
      </c>
      <c r="L193" s="96" t="s">
        <v>647</v>
      </c>
      <c r="M193" s="123">
        <v>4.1</v>
      </c>
      <c r="N193" s="96" t="s">
        <v>389</v>
      </c>
      <c r="O193" s="96" t="s">
        <v>412</v>
      </c>
      <c r="P193" s="25" t="s">
        <v>413</v>
      </c>
      <c r="Q193" s="25" t="s">
        <v>414</v>
      </c>
      <c r="R193" s="96" t="s">
        <v>578</v>
      </c>
      <c r="S193" s="96"/>
      <c r="T193" s="96"/>
      <c r="U193" s="96"/>
      <c r="V193" s="25">
        <v>1.2</v>
      </c>
      <c r="W193" s="96"/>
      <c r="X193" s="25">
        <v>84</v>
      </c>
      <c r="Y193" s="95" t="s">
        <v>560</v>
      </c>
      <c r="Z193" s="2"/>
    </row>
    <row r="194" spans="1:26" ht="22.5" customHeight="1">
      <c r="A194" s="4">
        <f t="shared" si="9"/>
        <v>177</v>
      </c>
      <c r="B194" s="4" t="s">
        <v>864</v>
      </c>
      <c r="C194" s="96" t="s">
        <v>897</v>
      </c>
      <c r="D194" s="4" t="s">
        <v>900</v>
      </c>
      <c r="E194" s="38" t="s">
        <v>132</v>
      </c>
      <c r="F194" s="3" t="s">
        <v>901</v>
      </c>
      <c r="G194" s="25">
        <v>10.6</v>
      </c>
      <c r="H194" s="96" t="s">
        <v>647</v>
      </c>
      <c r="I194" s="94">
        <v>4.5</v>
      </c>
      <c r="J194" s="94">
        <v>3.5</v>
      </c>
      <c r="K194" s="96" t="s">
        <v>875</v>
      </c>
      <c r="L194" s="96" t="s">
        <v>647</v>
      </c>
      <c r="M194" s="123">
        <v>10.6</v>
      </c>
      <c r="N194" s="96" t="s">
        <v>416</v>
      </c>
      <c r="O194" s="96" t="s">
        <v>415</v>
      </c>
      <c r="P194" s="25">
        <v>4.5</v>
      </c>
      <c r="Q194" s="25">
        <v>3.5</v>
      </c>
      <c r="R194" s="96" t="s">
        <v>801</v>
      </c>
      <c r="S194" s="96"/>
      <c r="T194" s="96"/>
      <c r="U194" s="96"/>
      <c r="V194" s="25">
        <v>10.6</v>
      </c>
      <c r="W194" s="96"/>
      <c r="X194" s="25">
        <v>300</v>
      </c>
      <c r="Y194" s="95" t="s">
        <v>560</v>
      </c>
      <c r="Z194" s="96"/>
    </row>
    <row r="195" spans="1:26" ht="22.5" customHeight="1">
      <c r="A195" s="4">
        <f t="shared" si="9"/>
        <v>178</v>
      </c>
      <c r="B195" s="4" t="s">
        <v>864</v>
      </c>
      <c r="C195" s="4" t="s">
        <v>902</v>
      </c>
      <c r="D195" s="4" t="s">
        <v>903</v>
      </c>
      <c r="E195" s="38" t="s">
        <v>133</v>
      </c>
      <c r="F195" s="3" t="s">
        <v>564</v>
      </c>
      <c r="G195" s="25">
        <v>1.9</v>
      </c>
      <c r="H195" s="96" t="s">
        <v>647</v>
      </c>
      <c r="I195" s="94">
        <v>4.5</v>
      </c>
      <c r="J195" s="94">
        <v>4</v>
      </c>
      <c r="K195" s="96" t="s">
        <v>557</v>
      </c>
      <c r="L195" s="96" t="s">
        <v>647</v>
      </c>
      <c r="M195" s="123">
        <v>1.2</v>
      </c>
      <c r="N195" s="96" t="s">
        <v>375</v>
      </c>
      <c r="O195" s="96" t="s">
        <v>417</v>
      </c>
      <c r="P195" s="25">
        <v>6</v>
      </c>
      <c r="Q195" s="25">
        <v>5</v>
      </c>
      <c r="R195" s="96" t="s">
        <v>801</v>
      </c>
      <c r="S195" s="96"/>
      <c r="T195" s="96"/>
      <c r="U195" s="96"/>
      <c r="V195" s="25">
        <v>1.2</v>
      </c>
      <c r="W195" s="96"/>
      <c r="X195" s="25">
        <v>60</v>
      </c>
      <c r="Y195" s="95" t="s">
        <v>560</v>
      </c>
      <c r="Z195" s="96"/>
    </row>
    <row r="196" spans="1:26" s="20" customFormat="1" ht="22.5" customHeight="1">
      <c r="A196" s="4">
        <f t="shared" si="9"/>
        <v>179</v>
      </c>
      <c r="B196" s="4" t="s">
        <v>864</v>
      </c>
      <c r="C196" s="4" t="s">
        <v>904</v>
      </c>
      <c r="D196" s="4" t="s">
        <v>905</v>
      </c>
      <c r="E196" s="38" t="s">
        <v>45</v>
      </c>
      <c r="F196" s="26" t="s">
        <v>595</v>
      </c>
      <c r="G196" s="25">
        <v>1.832</v>
      </c>
      <c r="H196" s="96" t="s">
        <v>589</v>
      </c>
      <c r="I196" s="94">
        <v>9</v>
      </c>
      <c r="J196" s="94">
        <v>5</v>
      </c>
      <c r="K196" s="96" t="s">
        <v>571</v>
      </c>
      <c r="L196" s="96" t="s">
        <v>582</v>
      </c>
      <c r="M196" s="123">
        <v>1.8</v>
      </c>
      <c r="N196" s="96" t="s">
        <v>352</v>
      </c>
      <c r="O196" s="96" t="s">
        <v>418</v>
      </c>
      <c r="P196" s="25">
        <v>9</v>
      </c>
      <c r="Q196" s="25">
        <v>6</v>
      </c>
      <c r="R196" s="96" t="s">
        <v>578</v>
      </c>
      <c r="S196" s="96"/>
      <c r="T196" s="96"/>
      <c r="U196" s="96"/>
      <c r="V196" s="25"/>
      <c r="W196" s="96"/>
      <c r="X196" s="25">
        <v>120</v>
      </c>
      <c r="Y196" s="2"/>
      <c r="Z196" s="96"/>
    </row>
    <row r="197" spans="1:26" s="20" customFormat="1" ht="22.5" customHeight="1">
      <c r="A197" s="4">
        <f t="shared" si="9"/>
        <v>180</v>
      </c>
      <c r="B197" s="4" t="s">
        <v>864</v>
      </c>
      <c r="C197" s="4" t="s">
        <v>906</v>
      </c>
      <c r="D197" s="4" t="s">
        <v>907</v>
      </c>
      <c r="E197" s="38" t="s">
        <v>91</v>
      </c>
      <c r="F197" s="4" t="s">
        <v>595</v>
      </c>
      <c r="G197" s="25">
        <v>11.303</v>
      </c>
      <c r="H197" s="96" t="s">
        <v>908</v>
      </c>
      <c r="I197" s="94">
        <v>5.6</v>
      </c>
      <c r="J197" s="94">
        <v>4.6</v>
      </c>
      <c r="K197" s="96" t="s">
        <v>557</v>
      </c>
      <c r="L197" s="96" t="s">
        <v>589</v>
      </c>
      <c r="M197" s="123">
        <v>5.7</v>
      </c>
      <c r="N197" s="96" t="s">
        <v>375</v>
      </c>
      <c r="O197" s="96" t="s">
        <v>419</v>
      </c>
      <c r="P197" s="25">
        <v>6</v>
      </c>
      <c r="Q197" s="25">
        <v>5</v>
      </c>
      <c r="R197" s="96" t="s">
        <v>578</v>
      </c>
      <c r="S197" s="96"/>
      <c r="T197" s="96"/>
      <c r="U197" s="96"/>
      <c r="V197" s="25">
        <v>5.7</v>
      </c>
      <c r="W197" s="96"/>
      <c r="X197" s="25">
        <v>175</v>
      </c>
      <c r="Y197" s="2"/>
      <c r="Z197" s="96"/>
    </row>
    <row r="198" spans="1:26" s="20" customFormat="1" ht="22.5" customHeight="1">
      <c r="A198" s="4">
        <f t="shared" si="9"/>
        <v>181</v>
      </c>
      <c r="B198" s="4" t="s">
        <v>864</v>
      </c>
      <c r="C198" s="4" t="s">
        <v>906</v>
      </c>
      <c r="D198" s="4" t="s">
        <v>909</v>
      </c>
      <c r="E198" s="38" t="s">
        <v>92</v>
      </c>
      <c r="F198" s="26" t="s">
        <v>595</v>
      </c>
      <c r="G198" s="25">
        <v>8.481</v>
      </c>
      <c r="H198" s="96" t="s">
        <v>565</v>
      </c>
      <c r="I198" s="94">
        <v>5.6</v>
      </c>
      <c r="J198" s="94">
        <v>4.6</v>
      </c>
      <c r="K198" s="96" t="s">
        <v>557</v>
      </c>
      <c r="L198" s="96" t="s">
        <v>910</v>
      </c>
      <c r="M198" s="123">
        <v>8.5</v>
      </c>
      <c r="N198" s="96" t="s">
        <v>375</v>
      </c>
      <c r="O198" s="96" t="s">
        <v>420</v>
      </c>
      <c r="P198" s="25">
        <v>6</v>
      </c>
      <c r="Q198" s="25">
        <v>5</v>
      </c>
      <c r="R198" s="96" t="s">
        <v>578</v>
      </c>
      <c r="S198" s="96"/>
      <c r="T198" s="96"/>
      <c r="U198" s="96"/>
      <c r="V198" s="25">
        <v>8.5</v>
      </c>
      <c r="W198" s="96"/>
      <c r="X198" s="25">
        <v>255</v>
      </c>
      <c r="Y198" s="2"/>
      <c r="Z198" s="96"/>
    </row>
    <row r="199" spans="1:26" s="20" customFormat="1" ht="22.5" customHeight="1">
      <c r="A199" s="4">
        <f t="shared" si="9"/>
        <v>182</v>
      </c>
      <c r="B199" s="4" t="s">
        <v>864</v>
      </c>
      <c r="C199" s="4" t="s">
        <v>911</v>
      </c>
      <c r="D199" s="4" t="s">
        <v>912</v>
      </c>
      <c r="E199" s="38" t="s">
        <v>46</v>
      </c>
      <c r="F199" s="4" t="s">
        <v>595</v>
      </c>
      <c r="G199" s="25">
        <v>7.963</v>
      </c>
      <c r="H199" s="96" t="s">
        <v>913</v>
      </c>
      <c r="I199" s="94">
        <v>5.6</v>
      </c>
      <c r="J199" s="94">
        <v>4.6</v>
      </c>
      <c r="K199" s="96" t="s">
        <v>875</v>
      </c>
      <c r="L199" s="96" t="s">
        <v>814</v>
      </c>
      <c r="M199" s="123">
        <v>8</v>
      </c>
      <c r="N199" s="96" t="s">
        <v>399</v>
      </c>
      <c r="O199" s="96" t="s">
        <v>421</v>
      </c>
      <c r="P199" s="25">
        <v>6</v>
      </c>
      <c r="Q199" s="25">
        <v>5</v>
      </c>
      <c r="R199" s="96" t="s">
        <v>578</v>
      </c>
      <c r="S199" s="96"/>
      <c r="T199" s="96"/>
      <c r="U199" s="96"/>
      <c r="V199" s="25">
        <v>7.963</v>
      </c>
      <c r="W199" s="96"/>
      <c r="X199" s="25">
        <v>240</v>
      </c>
      <c r="Y199" s="95"/>
      <c r="Z199" s="96"/>
    </row>
    <row r="200" spans="1:26" ht="22.5" customHeight="1">
      <c r="A200" s="4">
        <f t="shared" si="9"/>
        <v>183</v>
      </c>
      <c r="B200" s="4" t="s">
        <v>864</v>
      </c>
      <c r="C200" s="4" t="s">
        <v>914</v>
      </c>
      <c r="D200" s="4" t="s">
        <v>915</v>
      </c>
      <c r="E200" s="38" t="s">
        <v>134</v>
      </c>
      <c r="F200" s="3" t="s">
        <v>564</v>
      </c>
      <c r="G200" s="25">
        <v>4.9</v>
      </c>
      <c r="H200" s="96" t="s">
        <v>647</v>
      </c>
      <c r="I200" s="94">
        <v>4.5</v>
      </c>
      <c r="J200" s="94">
        <v>3.5</v>
      </c>
      <c r="K200" s="96" t="s">
        <v>875</v>
      </c>
      <c r="L200" s="96" t="s">
        <v>647</v>
      </c>
      <c r="M200" s="123">
        <v>4.9</v>
      </c>
      <c r="N200" s="96" t="s">
        <v>389</v>
      </c>
      <c r="O200" s="96" t="s">
        <v>422</v>
      </c>
      <c r="P200" s="25">
        <v>4.5</v>
      </c>
      <c r="Q200" s="25">
        <v>3.5</v>
      </c>
      <c r="R200" s="96" t="s">
        <v>830</v>
      </c>
      <c r="S200" s="27">
        <v>12</v>
      </c>
      <c r="T200" s="96"/>
      <c r="U200" s="96"/>
      <c r="V200" s="25">
        <v>4.9</v>
      </c>
      <c r="W200" s="96"/>
      <c r="X200" s="25">
        <v>245</v>
      </c>
      <c r="Y200" s="95" t="s">
        <v>560</v>
      </c>
      <c r="Z200" s="96"/>
    </row>
    <row r="201" spans="1:26" s="20" customFormat="1" ht="22.5" customHeight="1">
      <c r="A201" s="4">
        <f t="shared" si="9"/>
        <v>184</v>
      </c>
      <c r="B201" s="4" t="s">
        <v>864</v>
      </c>
      <c r="C201" s="4" t="s">
        <v>911</v>
      </c>
      <c r="D201" s="4" t="s">
        <v>916</v>
      </c>
      <c r="E201" s="38" t="s">
        <v>96</v>
      </c>
      <c r="F201" s="4" t="s">
        <v>595</v>
      </c>
      <c r="G201" s="25">
        <v>11.55</v>
      </c>
      <c r="H201" s="96" t="s">
        <v>565</v>
      </c>
      <c r="I201" s="94">
        <v>4.5</v>
      </c>
      <c r="J201" s="94">
        <v>3.5</v>
      </c>
      <c r="K201" s="96" t="s">
        <v>875</v>
      </c>
      <c r="L201" s="96" t="s">
        <v>910</v>
      </c>
      <c r="M201" s="123">
        <v>5.5</v>
      </c>
      <c r="N201" s="96" t="s">
        <v>424</v>
      </c>
      <c r="O201" s="96" t="s">
        <v>423</v>
      </c>
      <c r="P201" s="25">
        <v>4.5</v>
      </c>
      <c r="Q201" s="25">
        <v>3.5</v>
      </c>
      <c r="R201" s="96" t="s">
        <v>578</v>
      </c>
      <c r="S201" s="96"/>
      <c r="T201" s="96"/>
      <c r="U201" s="96"/>
      <c r="V201" s="25">
        <v>5.541</v>
      </c>
      <c r="W201" s="96"/>
      <c r="X201" s="25">
        <v>90</v>
      </c>
      <c r="Y201" s="95"/>
      <c r="Z201" s="4" t="s">
        <v>624</v>
      </c>
    </row>
    <row r="202" spans="1:26" ht="22.5" customHeight="1">
      <c r="A202" s="4">
        <f t="shared" si="9"/>
        <v>185</v>
      </c>
      <c r="B202" s="4" t="s">
        <v>864</v>
      </c>
      <c r="C202" s="4" t="s">
        <v>917</v>
      </c>
      <c r="D202" s="4" t="s">
        <v>918</v>
      </c>
      <c r="E202" s="38" t="s">
        <v>135</v>
      </c>
      <c r="F202" s="3" t="s">
        <v>564</v>
      </c>
      <c r="G202" s="25">
        <v>4.4</v>
      </c>
      <c r="H202" s="96" t="s">
        <v>647</v>
      </c>
      <c r="I202" s="94">
        <v>4.5</v>
      </c>
      <c r="J202" s="94">
        <v>3.5</v>
      </c>
      <c r="K202" s="96" t="s">
        <v>571</v>
      </c>
      <c r="L202" s="96" t="s">
        <v>589</v>
      </c>
      <c r="M202" s="123">
        <v>3</v>
      </c>
      <c r="N202" s="96" t="s">
        <v>352</v>
      </c>
      <c r="O202" s="96" t="s">
        <v>425</v>
      </c>
      <c r="P202" s="25">
        <v>6.5</v>
      </c>
      <c r="Q202" s="25">
        <v>6</v>
      </c>
      <c r="R202" s="96" t="s">
        <v>578</v>
      </c>
      <c r="S202" s="96"/>
      <c r="T202" s="96"/>
      <c r="U202" s="96"/>
      <c r="V202" s="25">
        <v>3</v>
      </c>
      <c r="W202" s="96"/>
      <c r="X202" s="25">
        <v>1300</v>
      </c>
      <c r="Y202" s="95" t="s">
        <v>560</v>
      </c>
      <c r="Z202" s="96"/>
    </row>
    <row r="203" spans="1:26" ht="22.5" customHeight="1">
      <c r="A203" s="4">
        <f t="shared" si="9"/>
        <v>186</v>
      </c>
      <c r="B203" s="4" t="s">
        <v>864</v>
      </c>
      <c r="C203" s="4" t="s">
        <v>919</v>
      </c>
      <c r="D203" s="4" t="s">
        <v>920</v>
      </c>
      <c r="E203" s="38" t="s">
        <v>136</v>
      </c>
      <c r="F203" s="3" t="s">
        <v>564</v>
      </c>
      <c r="G203" s="25">
        <v>13.5</v>
      </c>
      <c r="H203" s="4" t="s">
        <v>647</v>
      </c>
      <c r="I203" s="94">
        <v>4.5</v>
      </c>
      <c r="J203" s="94">
        <v>3.5</v>
      </c>
      <c r="K203" s="96" t="s">
        <v>577</v>
      </c>
      <c r="L203" s="96" t="s">
        <v>647</v>
      </c>
      <c r="M203" s="123">
        <v>6.6</v>
      </c>
      <c r="N203" s="96" t="s">
        <v>41</v>
      </c>
      <c r="O203" s="96" t="s">
        <v>137</v>
      </c>
      <c r="P203" s="25">
        <v>4.5</v>
      </c>
      <c r="Q203" s="25">
        <v>3.5</v>
      </c>
      <c r="R203" s="96" t="s">
        <v>578</v>
      </c>
      <c r="S203" s="96"/>
      <c r="T203" s="96"/>
      <c r="U203" s="96"/>
      <c r="V203" s="25">
        <v>6.6</v>
      </c>
      <c r="W203" s="96"/>
      <c r="X203" s="25">
        <v>330</v>
      </c>
      <c r="Y203" s="95" t="s">
        <v>560</v>
      </c>
      <c r="Z203" s="38"/>
    </row>
    <row r="204" spans="1:26" s="20" customFormat="1" ht="22.5" customHeight="1">
      <c r="A204" s="4">
        <f t="shared" si="9"/>
        <v>187</v>
      </c>
      <c r="B204" s="4" t="s">
        <v>864</v>
      </c>
      <c r="C204" s="4" t="s">
        <v>921</v>
      </c>
      <c r="D204" s="4" t="s">
        <v>922</v>
      </c>
      <c r="E204" s="38" t="s">
        <v>93</v>
      </c>
      <c r="F204" s="4" t="s">
        <v>595</v>
      </c>
      <c r="G204" s="25">
        <v>4.6</v>
      </c>
      <c r="H204" s="4" t="s">
        <v>647</v>
      </c>
      <c r="I204" s="94">
        <v>4.5</v>
      </c>
      <c r="J204" s="94">
        <v>3.5</v>
      </c>
      <c r="K204" s="4" t="s">
        <v>577</v>
      </c>
      <c r="L204" s="25" t="s">
        <v>596</v>
      </c>
      <c r="M204" s="123">
        <v>4.6</v>
      </c>
      <c r="N204" s="4" t="s">
        <v>41</v>
      </c>
      <c r="O204" s="4" t="s">
        <v>94</v>
      </c>
      <c r="P204" s="25">
        <v>5</v>
      </c>
      <c r="Q204" s="25">
        <v>4</v>
      </c>
      <c r="R204" s="26" t="s">
        <v>597</v>
      </c>
      <c r="S204" s="4">
        <v>8</v>
      </c>
      <c r="T204" s="4">
        <v>30</v>
      </c>
      <c r="U204" s="4">
        <v>5</v>
      </c>
      <c r="V204" s="25"/>
      <c r="W204" s="4"/>
      <c r="X204" s="40">
        <v>258</v>
      </c>
      <c r="Y204" s="2"/>
      <c r="Z204" s="4" t="s">
        <v>648</v>
      </c>
    </row>
    <row r="205" spans="1:26" ht="22.5" customHeight="1">
      <c r="A205" s="4">
        <f t="shared" si="9"/>
        <v>188</v>
      </c>
      <c r="B205" s="4" t="s">
        <v>864</v>
      </c>
      <c r="C205" s="4" t="s">
        <v>923</v>
      </c>
      <c r="D205" s="4" t="s">
        <v>924</v>
      </c>
      <c r="E205" s="38" t="s">
        <v>95</v>
      </c>
      <c r="F205" s="3" t="s">
        <v>564</v>
      </c>
      <c r="G205" s="25">
        <v>10.925</v>
      </c>
      <c r="H205" s="4" t="s">
        <v>565</v>
      </c>
      <c r="I205" s="94">
        <v>4.5</v>
      </c>
      <c r="J205" s="94">
        <v>3.5</v>
      </c>
      <c r="K205" s="4" t="s">
        <v>577</v>
      </c>
      <c r="L205" s="4" t="s">
        <v>647</v>
      </c>
      <c r="M205" s="123">
        <v>10.9</v>
      </c>
      <c r="N205" s="4" t="s">
        <v>41</v>
      </c>
      <c r="O205" s="4" t="s">
        <v>426</v>
      </c>
      <c r="P205" s="25">
        <v>4.5</v>
      </c>
      <c r="Q205" s="25">
        <v>3.5</v>
      </c>
      <c r="R205" s="4" t="s">
        <v>578</v>
      </c>
      <c r="S205" s="4">
        <v>33</v>
      </c>
      <c r="T205" s="4">
        <v>11</v>
      </c>
      <c r="U205" s="4"/>
      <c r="V205" s="25">
        <v>11</v>
      </c>
      <c r="W205" s="4"/>
      <c r="X205" s="25">
        <v>430</v>
      </c>
      <c r="Y205" s="95" t="s">
        <v>560</v>
      </c>
      <c r="Z205" s="38"/>
    </row>
    <row r="206" spans="1:26" ht="22.5" customHeight="1">
      <c r="A206" s="4">
        <f t="shared" si="9"/>
        <v>189</v>
      </c>
      <c r="B206" s="4" t="s">
        <v>864</v>
      </c>
      <c r="C206" s="4" t="s">
        <v>923</v>
      </c>
      <c r="D206" s="4" t="s">
        <v>925</v>
      </c>
      <c r="E206" s="38" t="s">
        <v>138</v>
      </c>
      <c r="F206" s="3" t="s">
        <v>564</v>
      </c>
      <c r="G206" s="25">
        <v>2</v>
      </c>
      <c r="H206" s="4" t="s">
        <v>647</v>
      </c>
      <c r="I206" s="94" t="s">
        <v>427</v>
      </c>
      <c r="J206" s="94" t="s">
        <v>428</v>
      </c>
      <c r="K206" s="4" t="s">
        <v>577</v>
      </c>
      <c r="L206" s="4" t="s">
        <v>647</v>
      </c>
      <c r="M206" s="123">
        <v>2</v>
      </c>
      <c r="N206" s="4" t="s">
        <v>41</v>
      </c>
      <c r="O206" s="4" t="s">
        <v>139</v>
      </c>
      <c r="P206" s="25" t="s">
        <v>427</v>
      </c>
      <c r="Q206" s="25" t="s">
        <v>428</v>
      </c>
      <c r="R206" s="4" t="s">
        <v>578</v>
      </c>
      <c r="S206" s="4">
        <v>6</v>
      </c>
      <c r="T206" s="4">
        <v>2</v>
      </c>
      <c r="U206" s="4"/>
      <c r="V206" s="25">
        <v>2</v>
      </c>
      <c r="W206" s="4"/>
      <c r="X206" s="25">
        <v>100</v>
      </c>
      <c r="Y206" s="95" t="s">
        <v>560</v>
      </c>
      <c r="Z206" s="38"/>
    </row>
    <row r="207" spans="1:26" ht="22.5" customHeight="1">
      <c r="A207" s="4">
        <f t="shared" si="9"/>
        <v>190</v>
      </c>
      <c r="B207" s="4" t="s">
        <v>864</v>
      </c>
      <c r="C207" s="4" t="s">
        <v>923</v>
      </c>
      <c r="D207" s="4" t="s">
        <v>926</v>
      </c>
      <c r="E207" s="38" t="s">
        <v>140</v>
      </c>
      <c r="F207" s="3" t="s">
        <v>927</v>
      </c>
      <c r="G207" s="25">
        <v>5.1</v>
      </c>
      <c r="H207" s="4" t="s">
        <v>647</v>
      </c>
      <c r="I207" s="94">
        <v>4.5</v>
      </c>
      <c r="J207" s="94">
        <v>3.5</v>
      </c>
      <c r="K207" s="4" t="s">
        <v>577</v>
      </c>
      <c r="L207" s="4" t="s">
        <v>647</v>
      </c>
      <c r="M207" s="123">
        <v>5.1</v>
      </c>
      <c r="N207" s="4" t="s">
        <v>41</v>
      </c>
      <c r="O207" s="4" t="s">
        <v>141</v>
      </c>
      <c r="P207" s="25">
        <v>5</v>
      </c>
      <c r="Q207" s="25">
        <v>4.5</v>
      </c>
      <c r="R207" s="4" t="s">
        <v>857</v>
      </c>
      <c r="S207" s="4">
        <v>12</v>
      </c>
      <c r="T207" s="4">
        <v>3</v>
      </c>
      <c r="U207" s="4"/>
      <c r="V207" s="25">
        <v>5.1</v>
      </c>
      <c r="W207" s="4"/>
      <c r="X207" s="25">
        <v>255</v>
      </c>
      <c r="Y207" s="95" t="s">
        <v>560</v>
      </c>
      <c r="Z207" s="38"/>
    </row>
    <row r="208" spans="1:26" ht="22.5" customHeight="1">
      <c r="A208" s="4">
        <f t="shared" si="9"/>
        <v>191</v>
      </c>
      <c r="B208" s="4" t="s">
        <v>928</v>
      </c>
      <c r="C208" s="4" t="s">
        <v>929</v>
      </c>
      <c r="D208" s="4" t="s">
        <v>930</v>
      </c>
      <c r="E208" s="38" t="s">
        <v>429</v>
      </c>
      <c r="F208" s="4" t="s">
        <v>564</v>
      </c>
      <c r="G208" s="25">
        <v>5.6</v>
      </c>
      <c r="H208" s="4" t="s">
        <v>829</v>
      </c>
      <c r="I208" s="4">
        <v>4.5</v>
      </c>
      <c r="J208" s="4">
        <v>3.5</v>
      </c>
      <c r="K208" s="4" t="s">
        <v>885</v>
      </c>
      <c r="L208" s="4" t="s">
        <v>570</v>
      </c>
      <c r="M208" s="123">
        <v>5.6</v>
      </c>
      <c r="N208" s="4" t="s">
        <v>386</v>
      </c>
      <c r="O208" s="4" t="s">
        <v>430</v>
      </c>
      <c r="P208" s="25">
        <v>4.5</v>
      </c>
      <c r="Q208" s="25">
        <v>3.5</v>
      </c>
      <c r="R208" s="4" t="s">
        <v>578</v>
      </c>
      <c r="S208" s="4">
        <v>12</v>
      </c>
      <c r="T208" s="4">
        <v>3</v>
      </c>
      <c r="U208" s="4"/>
      <c r="V208" s="25">
        <v>5.6</v>
      </c>
      <c r="W208" s="4"/>
      <c r="X208" s="25">
        <v>268</v>
      </c>
      <c r="Y208" s="95" t="s">
        <v>560</v>
      </c>
      <c r="Z208" s="4"/>
    </row>
    <row r="209" spans="1:26" ht="22.5" customHeight="1">
      <c r="A209" s="4">
        <f t="shared" si="9"/>
        <v>192</v>
      </c>
      <c r="B209" s="4" t="s">
        <v>864</v>
      </c>
      <c r="C209" s="4" t="s">
        <v>923</v>
      </c>
      <c r="D209" s="4" t="s">
        <v>931</v>
      </c>
      <c r="E209" s="38" t="s">
        <v>431</v>
      </c>
      <c r="F209" s="4" t="s">
        <v>564</v>
      </c>
      <c r="G209" s="25">
        <v>10.4</v>
      </c>
      <c r="H209" s="4" t="s">
        <v>647</v>
      </c>
      <c r="I209" s="94">
        <v>4.5</v>
      </c>
      <c r="J209" s="94">
        <v>3.5</v>
      </c>
      <c r="K209" s="4" t="s">
        <v>875</v>
      </c>
      <c r="L209" s="4" t="s">
        <v>647</v>
      </c>
      <c r="M209" s="123">
        <v>2.5</v>
      </c>
      <c r="N209" s="4" t="s">
        <v>389</v>
      </c>
      <c r="O209" s="4" t="s">
        <v>432</v>
      </c>
      <c r="P209" s="25">
        <v>4.5</v>
      </c>
      <c r="Q209" s="25">
        <v>3.5</v>
      </c>
      <c r="R209" s="4" t="s">
        <v>578</v>
      </c>
      <c r="S209" s="4">
        <v>7</v>
      </c>
      <c r="T209" s="4">
        <v>2</v>
      </c>
      <c r="U209" s="4"/>
      <c r="V209" s="25">
        <v>2.5</v>
      </c>
      <c r="W209" s="4"/>
      <c r="X209" s="25">
        <v>115</v>
      </c>
      <c r="Y209" s="95" t="s">
        <v>560</v>
      </c>
      <c r="Z209" s="4"/>
    </row>
    <row r="210" spans="1:26" ht="22.5" customHeight="1">
      <c r="A210" s="4">
        <f t="shared" si="9"/>
        <v>193</v>
      </c>
      <c r="B210" s="4" t="s">
        <v>864</v>
      </c>
      <c r="C210" s="4" t="s">
        <v>923</v>
      </c>
      <c r="D210" s="4" t="s">
        <v>932</v>
      </c>
      <c r="E210" s="38" t="s">
        <v>433</v>
      </c>
      <c r="F210" s="4" t="s">
        <v>564</v>
      </c>
      <c r="G210" s="25">
        <v>2.3</v>
      </c>
      <c r="H210" s="4" t="s">
        <v>647</v>
      </c>
      <c r="I210" s="94">
        <v>4.5</v>
      </c>
      <c r="J210" s="94">
        <v>3.5</v>
      </c>
      <c r="K210" s="4" t="s">
        <v>875</v>
      </c>
      <c r="L210" s="4" t="s">
        <v>647</v>
      </c>
      <c r="M210" s="123">
        <v>2.3</v>
      </c>
      <c r="N210" s="4" t="s">
        <v>389</v>
      </c>
      <c r="O210" s="4" t="s">
        <v>434</v>
      </c>
      <c r="P210" s="25">
        <v>4.5</v>
      </c>
      <c r="Q210" s="25">
        <v>3.5</v>
      </c>
      <c r="R210" s="4" t="s">
        <v>578</v>
      </c>
      <c r="S210" s="4">
        <v>6</v>
      </c>
      <c r="T210" s="4">
        <v>3</v>
      </c>
      <c r="U210" s="4"/>
      <c r="V210" s="25">
        <v>2.3</v>
      </c>
      <c r="W210" s="4"/>
      <c r="X210" s="25">
        <v>109</v>
      </c>
      <c r="Y210" s="95" t="s">
        <v>560</v>
      </c>
      <c r="Z210" s="4"/>
    </row>
    <row r="211" spans="1:26" s="20" customFormat="1" ht="22.5" customHeight="1">
      <c r="A211" s="4">
        <f t="shared" si="9"/>
        <v>194</v>
      </c>
      <c r="B211" s="4" t="s">
        <v>864</v>
      </c>
      <c r="C211" s="4" t="s">
        <v>923</v>
      </c>
      <c r="D211" s="4" t="s">
        <v>933</v>
      </c>
      <c r="E211" s="38" t="s">
        <v>435</v>
      </c>
      <c r="F211" s="4" t="s">
        <v>564</v>
      </c>
      <c r="G211" s="25">
        <v>3.1</v>
      </c>
      <c r="H211" s="4" t="s">
        <v>565</v>
      </c>
      <c r="I211" s="94">
        <v>4.5</v>
      </c>
      <c r="J211" s="94">
        <v>3.5</v>
      </c>
      <c r="K211" s="4" t="s">
        <v>934</v>
      </c>
      <c r="L211" s="4" t="s">
        <v>582</v>
      </c>
      <c r="M211" s="123">
        <v>3.1</v>
      </c>
      <c r="N211" s="4" t="s">
        <v>355</v>
      </c>
      <c r="O211" s="4" t="s">
        <v>436</v>
      </c>
      <c r="P211" s="25">
        <v>4.5</v>
      </c>
      <c r="Q211" s="25">
        <v>3.5</v>
      </c>
      <c r="R211" s="4" t="s">
        <v>578</v>
      </c>
      <c r="S211" s="4">
        <v>8</v>
      </c>
      <c r="T211" s="4">
        <v>3</v>
      </c>
      <c r="U211" s="4"/>
      <c r="V211" s="25">
        <v>2.6</v>
      </c>
      <c r="W211" s="4"/>
      <c r="X211" s="25">
        <v>80</v>
      </c>
      <c r="Y211" s="2"/>
      <c r="Z211" s="4" t="s">
        <v>624</v>
      </c>
    </row>
    <row r="212" spans="1:26" ht="22.5" customHeight="1">
      <c r="A212" s="4">
        <f t="shared" si="9"/>
        <v>195</v>
      </c>
      <c r="B212" s="4" t="s">
        <v>864</v>
      </c>
      <c r="C212" s="4" t="s">
        <v>923</v>
      </c>
      <c r="D212" s="4" t="s">
        <v>935</v>
      </c>
      <c r="E212" s="38" t="s">
        <v>437</v>
      </c>
      <c r="F212" s="4" t="s">
        <v>564</v>
      </c>
      <c r="G212" s="25">
        <v>10.2</v>
      </c>
      <c r="H212" s="4" t="s">
        <v>647</v>
      </c>
      <c r="I212" s="94">
        <v>4.5</v>
      </c>
      <c r="J212" s="94">
        <v>3.5</v>
      </c>
      <c r="K212" s="4" t="s">
        <v>875</v>
      </c>
      <c r="L212" s="4" t="s">
        <v>647</v>
      </c>
      <c r="M212" s="123">
        <v>10.2</v>
      </c>
      <c r="N212" s="4" t="s">
        <v>389</v>
      </c>
      <c r="O212" s="4" t="s">
        <v>438</v>
      </c>
      <c r="P212" s="25">
        <v>4.5</v>
      </c>
      <c r="Q212" s="25">
        <v>3.5</v>
      </c>
      <c r="R212" s="4" t="s">
        <v>578</v>
      </c>
      <c r="S212" s="4">
        <v>12</v>
      </c>
      <c r="T212" s="4">
        <v>4</v>
      </c>
      <c r="U212" s="4"/>
      <c r="V212" s="25">
        <v>10.2</v>
      </c>
      <c r="W212" s="4"/>
      <c r="X212" s="25">
        <v>486</v>
      </c>
      <c r="Y212" s="95" t="s">
        <v>560</v>
      </c>
      <c r="Z212" s="4"/>
    </row>
    <row r="213" spans="1:26" s="20" customFormat="1" ht="22.5" customHeight="1">
      <c r="A213" s="4">
        <f t="shared" si="9"/>
        <v>196</v>
      </c>
      <c r="B213" s="4" t="s">
        <v>864</v>
      </c>
      <c r="C213" s="4" t="s">
        <v>936</v>
      </c>
      <c r="D213" s="4" t="s">
        <v>937</v>
      </c>
      <c r="E213" s="38" t="s">
        <v>439</v>
      </c>
      <c r="F213" s="4" t="s">
        <v>564</v>
      </c>
      <c r="G213" s="25">
        <v>2.767</v>
      </c>
      <c r="H213" s="4" t="s">
        <v>647</v>
      </c>
      <c r="I213" s="94">
        <v>4.5</v>
      </c>
      <c r="J213" s="94">
        <v>3.5</v>
      </c>
      <c r="K213" s="4" t="s">
        <v>934</v>
      </c>
      <c r="L213" s="4" t="s">
        <v>647</v>
      </c>
      <c r="M213" s="123">
        <v>2.8</v>
      </c>
      <c r="N213" s="4" t="s">
        <v>355</v>
      </c>
      <c r="O213" s="4" t="s">
        <v>441</v>
      </c>
      <c r="P213" s="25">
        <v>5</v>
      </c>
      <c r="Q213" s="25">
        <v>4</v>
      </c>
      <c r="R213" s="4" t="s">
        <v>578</v>
      </c>
      <c r="S213" s="4">
        <v>6</v>
      </c>
      <c r="T213" s="4">
        <v>2</v>
      </c>
      <c r="U213" s="4"/>
      <c r="V213" s="25"/>
      <c r="W213" s="4"/>
      <c r="X213" s="25">
        <v>130</v>
      </c>
      <c r="Y213" s="95" t="s">
        <v>560</v>
      </c>
      <c r="Z213" s="4"/>
    </row>
    <row r="214" spans="1:26" s="20" customFormat="1" ht="22.5" customHeight="1">
      <c r="A214" s="4">
        <f t="shared" si="9"/>
        <v>197</v>
      </c>
      <c r="B214" s="4" t="s">
        <v>864</v>
      </c>
      <c r="C214" s="4" t="s">
        <v>936</v>
      </c>
      <c r="D214" s="4" t="s">
        <v>938</v>
      </c>
      <c r="E214" s="38" t="s">
        <v>442</v>
      </c>
      <c r="F214" s="4" t="s">
        <v>564</v>
      </c>
      <c r="G214" s="25">
        <v>4.495</v>
      </c>
      <c r="H214" s="4" t="s">
        <v>647</v>
      </c>
      <c r="I214" s="94">
        <v>5</v>
      </c>
      <c r="J214" s="94">
        <v>4</v>
      </c>
      <c r="K214" s="4" t="s">
        <v>875</v>
      </c>
      <c r="L214" s="4" t="s">
        <v>647</v>
      </c>
      <c r="M214" s="123">
        <v>4.5</v>
      </c>
      <c r="N214" s="4" t="s">
        <v>440</v>
      </c>
      <c r="O214" s="4" t="s">
        <v>443</v>
      </c>
      <c r="P214" s="25">
        <v>5.5</v>
      </c>
      <c r="Q214" s="25">
        <v>4.5</v>
      </c>
      <c r="R214" s="4" t="s">
        <v>578</v>
      </c>
      <c r="S214" s="4">
        <v>8</v>
      </c>
      <c r="T214" s="4">
        <v>4</v>
      </c>
      <c r="U214" s="4"/>
      <c r="V214" s="25"/>
      <c r="W214" s="4"/>
      <c r="X214" s="25">
        <v>160</v>
      </c>
      <c r="Y214" s="95" t="s">
        <v>560</v>
      </c>
      <c r="Z214" s="4"/>
    </row>
    <row r="215" spans="1:26" ht="22.5" customHeight="1">
      <c r="A215" s="4">
        <f t="shared" si="9"/>
        <v>198</v>
      </c>
      <c r="B215" s="4" t="s">
        <v>864</v>
      </c>
      <c r="C215" s="4" t="s">
        <v>936</v>
      </c>
      <c r="D215" s="4" t="s">
        <v>939</v>
      </c>
      <c r="E215" s="38" t="s">
        <v>444</v>
      </c>
      <c r="F215" s="4" t="s">
        <v>564</v>
      </c>
      <c r="G215" s="25">
        <v>3.4</v>
      </c>
      <c r="H215" s="4" t="s">
        <v>647</v>
      </c>
      <c r="I215" s="94">
        <v>5</v>
      </c>
      <c r="J215" s="94">
        <v>4</v>
      </c>
      <c r="K215" s="4" t="s">
        <v>875</v>
      </c>
      <c r="L215" s="4" t="s">
        <v>647</v>
      </c>
      <c r="M215" s="123">
        <v>2.9</v>
      </c>
      <c r="N215" s="4" t="s">
        <v>440</v>
      </c>
      <c r="O215" s="4" t="s">
        <v>445</v>
      </c>
      <c r="P215" s="25">
        <v>5</v>
      </c>
      <c r="Q215" s="25">
        <v>4</v>
      </c>
      <c r="R215" s="4" t="s">
        <v>578</v>
      </c>
      <c r="S215" s="4">
        <v>8</v>
      </c>
      <c r="T215" s="4"/>
      <c r="U215" s="4"/>
      <c r="V215" s="25">
        <v>2.3</v>
      </c>
      <c r="W215" s="4"/>
      <c r="X215" s="25">
        <v>69</v>
      </c>
      <c r="Y215" s="95" t="s">
        <v>560</v>
      </c>
      <c r="Z215" s="4"/>
    </row>
    <row r="216" spans="1:26" ht="22.5" customHeight="1">
      <c r="A216" s="4">
        <f t="shared" si="9"/>
        <v>199</v>
      </c>
      <c r="B216" s="4" t="s">
        <v>928</v>
      </c>
      <c r="C216" s="4" t="s">
        <v>940</v>
      </c>
      <c r="D216" s="4" t="s">
        <v>941</v>
      </c>
      <c r="E216" s="38" t="s">
        <v>446</v>
      </c>
      <c r="F216" s="4" t="s">
        <v>564</v>
      </c>
      <c r="G216" s="25">
        <v>1</v>
      </c>
      <c r="H216" s="4" t="s">
        <v>647</v>
      </c>
      <c r="I216" s="4">
        <v>4.5</v>
      </c>
      <c r="J216" s="4">
        <v>3.5</v>
      </c>
      <c r="K216" s="4" t="s">
        <v>942</v>
      </c>
      <c r="L216" s="4" t="s">
        <v>565</v>
      </c>
      <c r="M216" s="123">
        <v>1</v>
      </c>
      <c r="N216" s="4" t="s">
        <v>389</v>
      </c>
      <c r="O216" s="4" t="s">
        <v>447</v>
      </c>
      <c r="P216" s="25">
        <v>5.5</v>
      </c>
      <c r="Q216" s="25">
        <v>5</v>
      </c>
      <c r="R216" s="4" t="s">
        <v>801</v>
      </c>
      <c r="S216" s="4"/>
      <c r="T216" s="4"/>
      <c r="U216" s="4"/>
      <c r="V216" s="25"/>
      <c r="W216" s="4"/>
      <c r="X216" s="25">
        <v>80</v>
      </c>
      <c r="Y216" s="95"/>
      <c r="Z216" s="4"/>
    </row>
    <row r="217" spans="1:26" ht="22.5" customHeight="1">
      <c r="A217" s="4"/>
      <c r="B217" s="137" t="s">
        <v>943</v>
      </c>
      <c r="C217" s="137"/>
      <c r="D217" s="137"/>
      <c r="E217" s="22"/>
      <c r="F217" s="22"/>
      <c r="G217" s="23">
        <f>SUM(G178:G216)</f>
        <v>189.49900000000002</v>
      </c>
      <c r="H217" s="22"/>
      <c r="I217" s="22"/>
      <c r="J217" s="22"/>
      <c r="K217" s="22"/>
      <c r="L217" s="22"/>
      <c r="M217" s="23">
        <f>SUM(M178:M216)</f>
        <v>154.3</v>
      </c>
      <c r="N217" s="22"/>
      <c r="O217" s="22"/>
      <c r="P217" s="23"/>
      <c r="Q217" s="23"/>
      <c r="R217" s="22"/>
      <c r="S217" s="22"/>
      <c r="T217" s="22"/>
      <c r="U217" s="22"/>
      <c r="V217" s="23"/>
      <c r="W217" s="22"/>
      <c r="X217" s="23">
        <f>SUM(X178:X216)</f>
        <v>7498</v>
      </c>
      <c r="Y217" s="97"/>
      <c r="Z217" s="22"/>
    </row>
    <row r="218" spans="1:26" ht="22.5" customHeight="1">
      <c r="A218" s="4">
        <f>A216+1</f>
        <v>200</v>
      </c>
      <c r="B218" s="4" t="s">
        <v>944</v>
      </c>
      <c r="C218" s="4" t="s">
        <v>945</v>
      </c>
      <c r="D218" s="4" t="s">
        <v>946</v>
      </c>
      <c r="E218" s="38" t="s">
        <v>448</v>
      </c>
      <c r="F218" s="4" t="s">
        <v>901</v>
      </c>
      <c r="G218" s="25">
        <v>15.673</v>
      </c>
      <c r="H218" s="4" t="s">
        <v>598</v>
      </c>
      <c r="I218" s="4">
        <v>5.5</v>
      </c>
      <c r="J218" s="4">
        <v>4</v>
      </c>
      <c r="K218" s="96" t="s">
        <v>571</v>
      </c>
      <c r="L218" s="4" t="s">
        <v>582</v>
      </c>
      <c r="M218" s="123">
        <v>3</v>
      </c>
      <c r="N218" s="4" t="s">
        <v>449</v>
      </c>
      <c r="O218" s="4" t="s">
        <v>450</v>
      </c>
      <c r="P218" s="25">
        <v>6.5</v>
      </c>
      <c r="Q218" s="25">
        <v>6</v>
      </c>
      <c r="R218" s="4" t="s">
        <v>578</v>
      </c>
      <c r="S218" s="4"/>
      <c r="T218" s="4"/>
      <c r="U218" s="4"/>
      <c r="V218" s="25"/>
      <c r="W218" s="4"/>
      <c r="X218" s="25">
        <v>255</v>
      </c>
      <c r="Y218" s="95"/>
      <c r="Z218" s="4"/>
    </row>
    <row r="219" spans="1:26" ht="22.5" customHeight="1">
      <c r="A219" s="4">
        <f aca="true" t="shared" si="10" ref="A219:A231">A218+1</f>
        <v>201</v>
      </c>
      <c r="B219" s="4" t="s">
        <v>944</v>
      </c>
      <c r="C219" s="4" t="s">
        <v>947</v>
      </c>
      <c r="D219" s="4" t="s">
        <v>948</v>
      </c>
      <c r="E219" s="38" t="s">
        <v>451</v>
      </c>
      <c r="F219" s="4" t="s">
        <v>564</v>
      </c>
      <c r="G219" s="25">
        <v>5.294</v>
      </c>
      <c r="H219" s="4" t="s">
        <v>598</v>
      </c>
      <c r="I219" s="4">
        <v>4.5</v>
      </c>
      <c r="J219" s="4">
        <v>3.5</v>
      </c>
      <c r="K219" s="26" t="s">
        <v>557</v>
      </c>
      <c r="L219" s="4" t="s">
        <v>819</v>
      </c>
      <c r="M219" s="123">
        <v>5.3</v>
      </c>
      <c r="N219" s="4" t="s">
        <v>452</v>
      </c>
      <c r="O219" s="4" t="s">
        <v>453</v>
      </c>
      <c r="P219" s="25">
        <v>5.5</v>
      </c>
      <c r="Q219" s="25">
        <v>5</v>
      </c>
      <c r="R219" s="4" t="s">
        <v>747</v>
      </c>
      <c r="S219" s="4"/>
      <c r="T219" s="4"/>
      <c r="U219" s="4"/>
      <c r="V219" s="25"/>
      <c r="W219" s="4"/>
      <c r="X219" s="25">
        <v>392</v>
      </c>
      <c r="Y219" s="95"/>
      <c r="Z219" s="4"/>
    </row>
    <row r="220" spans="1:26" ht="22.5" customHeight="1">
      <c r="A220" s="4">
        <f t="shared" si="10"/>
        <v>202</v>
      </c>
      <c r="B220" s="4" t="s">
        <v>944</v>
      </c>
      <c r="C220" s="4" t="s">
        <v>949</v>
      </c>
      <c r="D220" s="4" t="s">
        <v>950</v>
      </c>
      <c r="E220" s="38" t="s">
        <v>507</v>
      </c>
      <c r="F220" s="4" t="s">
        <v>564</v>
      </c>
      <c r="G220" s="25">
        <v>18.067</v>
      </c>
      <c r="H220" s="4" t="s">
        <v>598</v>
      </c>
      <c r="I220" s="4">
        <v>4.5</v>
      </c>
      <c r="J220" s="4">
        <v>3.5</v>
      </c>
      <c r="K220" s="4" t="s">
        <v>951</v>
      </c>
      <c r="L220" s="4" t="s">
        <v>565</v>
      </c>
      <c r="M220" s="123">
        <v>10.3</v>
      </c>
      <c r="N220" s="4" t="s">
        <v>508</v>
      </c>
      <c r="O220" s="4" t="s">
        <v>454</v>
      </c>
      <c r="P220" s="25">
        <v>5.5</v>
      </c>
      <c r="Q220" s="25">
        <v>5</v>
      </c>
      <c r="R220" s="4" t="s">
        <v>578</v>
      </c>
      <c r="S220" s="4"/>
      <c r="T220" s="4"/>
      <c r="U220" s="4"/>
      <c r="V220" s="25"/>
      <c r="W220" s="4"/>
      <c r="X220" s="25">
        <v>410</v>
      </c>
      <c r="Y220" s="95" t="s">
        <v>560</v>
      </c>
      <c r="Z220" s="4" t="s">
        <v>624</v>
      </c>
    </row>
    <row r="221" spans="1:26" ht="22.5" customHeight="1">
      <c r="A221" s="4">
        <f t="shared" si="10"/>
        <v>203</v>
      </c>
      <c r="B221" s="4" t="s">
        <v>944</v>
      </c>
      <c r="C221" s="4" t="s">
        <v>952</v>
      </c>
      <c r="D221" s="4" t="s">
        <v>953</v>
      </c>
      <c r="E221" s="38" t="s">
        <v>455</v>
      </c>
      <c r="F221" s="4" t="s">
        <v>564</v>
      </c>
      <c r="G221" s="25">
        <v>10.963</v>
      </c>
      <c r="H221" s="4" t="s">
        <v>598</v>
      </c>
      <c r="I221" s="4">
        <v>4.5</v>
      </c>
      <c r="J221" s="4">
        <v>3.5</v>
      </c>
      <c r="K221" s="26" t="s">
        <v>557</v>
      </c>
      <c r="L221" s="4" t="s">
        <v>818</v>
      </c>
      <c r="M221" s="123">
        <v>2.6</v>
      </c>
      <c r="N221" s="4" t="s">
        <v>456</v>
      </c>
      <c r="O221" s="4" t="s">
        <v>457</v>
      </c>
      <c r="P221" s="25">
        <v>5.5</v>
      </c>
      <c r="Q221" s="25">
        <v>5</v>
      </c>
      <c r="R221" s="4" t="s">
        <v>578</v>
      </c>
      <c r="S221" s="4"/>
      <c r="T221" s="4"/>
      <c r="U221" s="4"/>
      <c r="V221" s="25"/>
      <c r="W221" s="4"/>
      <c r="X221" s="25">
        <v>182</v>
      </c>
      <c r="Y221" s="95" t="s">
        <v>560</v>
      </c>
      <c r="Z221" s="4" t="s">
        <v>624</v>
      </c>
    </row>
    <row r="222" spans="1:26" ht="22.5" customHeight="1">
      <c r="A222" s="4">
        <f t="shared" si="10"/>
        <v>204</v>
      </c>
      <c r="B222" s="4" t="s">
        <v>944</v>
      </c>
      <c r="C222" s="4" t="s">
        <v>954</v>
      </c>
      <c r="D222" s="4" t="s">
        <v>955</v>
      </c>
      <c r="E222" s="38" t="s">
        <v>458</v>
      </c>
      <c r="F222" s="4" t="s">
        <v>564</v>
      </c>
      <c r="G222" s="25">
        <v>9.558</v>
      </c>
      <c r="H222" s="4" t="s">
        <v>598</v>
      </c>
      <c r="I222" s="4">
        <v>4.5</v>
      </c>
      <c r="J222" s="4">
        <v>3.5</v>
      </c>
      <c r="K222" s="96" t="s">
        <v>571</v>
      </c>
      <c r="L222" s="4" t="s">
        <v>956</v>
      </c>
      <c r="M222" s="123">
        <v>9.1</v>
      </c>
      <c r="N222" s="4" t="s">
        <v>459</v>
      </c>
      <c r="O222" s="4" t="s">
        <v>460</v>
      </c>
      <c r="P222" s="25">
        <v>7</v>
      </c>
      <c r="Q222" s="25">
        <v>6</v>
      </c>
      <c r="R222" s="4" t="s">
        <v>566</v>
      </c>
      <c r="S222" s="4"/>
      <c r="T222" s="4"/>
      <c r="U222" s="4"/>
      <c r="V222" s="25"/>
      <c r="W222" s="4"/>
      <c r="X222" s="25">
        <v>1000</v>
      </c>
      <c r="Y222" s="95"/>
      <c r="Z222" s="4" t="s">
        <v>624</v>
      </c>
    </row>
    <row r="223" spans="1:26" ht="22.5" customHeight="1">
      <c r="A223" s="4">
        <f t="shared" si="10"/>
        <v>205</v>
      </c>
      <c r="B223" s="4" t="s">
        <v>944</v>
      </c>
      <c r="C223" s="4" t="s">
        <v>957</v>
      </c>
      <c r="D223" s="4" t="s">
        <v>958</v>
      </c>
      <c r="E223" s="38" t="s">
        <v>461</v>
      </c>
      <c r="F223" s="4" t="s">
        <v>888</v>
      </c>
      <c r="G223" s="25">
        <v>6.535</v>
      </c>
      <c r="H223" s="4" t="s">
        <v>598</v>
      </c>
      <c r="I223" s="4">
        <v>4.5</v>
      </c>
      <c r="J223" s="4">
        <v>3.5</v>
      </c>
      <c r="K223" s="26" t="s">
        <v>557</v>
      </c>
      <c r="L223" s="4" t="s">
        <v>819</v>
      </c>
      <c r="M223" s="123">
        <v>1.2</v>
      </c>
      <c r="N223" s="4" t="s">
        <v>462</v>
      </c>
      <c r="O223" s="4" t="s">
        <v>463</v>
      </c>
      <c r="P223" s="25">
        <v>5.5</v>
      </c>
      <c r="Q223" s="25">
        <v>5</v>
      </c>
      <c r="R223" s="4" t="s">
        <v>578</v>
      </c>
      <c r="S223" s="4"/>
      <c r="T223" s="4"/>
      <c r="U223" s="4"/>
      <c r="V223" s="25"/>
      <c r="W223" s="4"/>
      <c r="X223" s="25">
        <v>84</v>
      </c>
      <c r="Y223" s="95"/>
      <c r="Z223" s="4" t="s">
        <v>624</v>
      </c>
    </row>
    <row r="224" spans="1:26" ht="22.5" customHeight="1">
      <c r="A224" s="4">
        <f t="shared" si="10"/>
        <v>206</v>
      </c>
      <c r="B224" s="4" t="s">
        <v>944</v>
      </c>
      <c r="C224" s="4" t="s">
        <v>959</v>
      </c>
      <c r="D224" s="4" t="s">
        <v>960</v>
      </c>
      <c r="E224" s="38" t="s">
        <v>464</v>
      </c>
      <c r="F224" s="4" t="s">
        <v>564</v>
      </c>
      <c r="G224" s="25">
        <v>3.4</v>
      </c>
      <c r="H224" s="4" t="s">
        <v>598</v>
      </c>
      <c r="I224" s="4">
        <v>4.5</v>
      </c>
      <c r="J224" s="4">
        <v>3.5</v>
      </c>
      <c r="K224" s="96" t="s">
        <v>571</v>
      </c>
      <c r="L224" s="4" t="s">
        <v>961</v>
      </c>
      <c r="M224" s="123">
        <v>2.2</v>
      </c>
      <c r="N224" s="4" t="s">
        <v>318</v>
      </c>
      <c r="O224" s="4" t="s">
        <v>465</v>
      </c>
      <c r="P224" s="25">
        <v>6.5</v>
      </c>
      <c r="Q224" s="25">
        <v>6</v>
      </c>
      <c r="R224" s="4" t="s">
        <v>578</v>
      </c>
      <c r="S224" s="4"/>
      <c r="T224" s="4"/>
      <c r="U224" s="4"/>
      <c r="V224" s="25"/>
      <c r="W224" s="4"/>
      <c r="X224" s="25">
        <v>306</v>
      </c>
      <c r="Y224" s="95"/>
      <c r="Z224" s="4"/>
    </row>
    <row r="225" spans="1:26" ht="22.5" customHeight="1">
      <c r="A225" s="4">
        <f t="shared" si="10"/>
        <v>207</v>
      </c>
      <c r="B225" s="4" t="s">
        <v>944</v>
      </c>
      <c r="C225" s="4" t="s">
        <v>962</v>
      </c>
      <c r="D225" s="4" t="s">
        <v>963</v>
      </c>
      <c r="E225" s="38" t="s">
        <v>466</v>
      </c>
      <c r="F225" s="4" t="s">
        <v>874</v>
      </c>
      <c r="G225" s="25">
        <v>2.06</v>
      </c>
      <c r="H225" s="4" t="s">
        <v>598</v>
      </c>
      <c r="I225" s="4">
        <v>4.5</v>
      </c>
      <c r="J225" s="4">
        <v>3.5</v>
      </c>
      <c r="K225" s="26" t="s">
        <v>557</v>
      </c>
      <c r="L225" s="4" t="s">
        <v>818</v>
      </c>
      <c r="M225" s="123">
        <v>2.1</v>
      </c>
      <c r="N225" s="4" t="s">
        <v>467</v>
      </c>
      <c r="O225" s="4" t="s">
        <v>468</v>
      </c>
      <c r="P225" s="25">
        <v>5.5</v>
      </c>
      <c r="Q225" s="25">
        <v>5</v>
      </c>
      <c r="R225" s="4" t="s">
        <v>578</v>
      </c>
      <c r="S225" s="4"/>
      <c r="T225" s="4"/>
      <c r="U225" s="4"/>
      <c r="V225" s="25"/>
      <c r="W225" s="4"/>
      <c r="X225" s="25">
        <v>115</v>
      </c>
      <c r="Y225" s="95"/>
      <c r="Z225" s="4"/>
    </row>
    <row r="226" spans="1:26" ht="22.5" customHeight="1">
      <c r="A226" s="4">
        <f t="shared" si="10"/>
        <v>208</v>
      </c>
      <c r="B226" s="4" t="s">
        <v>944</v>
      </c>
      <c r="C226" s="4" t="s">
        <v>964</v>
      </c>
      <c r="D226" s="4" t="s">
        <v>965</v>
      </c>
      <c r="E226" s="38" t="s">
        <v>469</v>
      </c>
      <c r="F226" s="4" t="s">
        <v>966</v>
      </c>
      <c r="G226" s="25">
        <v>15.336</v>
      </c>
      <c r="H226" s="4" t="s">
        <v>598</v>
      </c>
      <c r="I226" s="4">
        <v>4.5</v>
      </c>
      <c r="J226" s="4">
        <v>3.5</v>
      </c>
      <c r="K226" s="26" t="s">
        <v>557</v>
      </c>
      <c r="L226" s="4" t="s">
        <v>819</v>
      </c>
      <c r="M226" s="123">
        <v>4.7</v>
      </c>
      <c r="N226" s="4" t="s">
        <v>470</v>
      </c>
      <c r="O226" s="4" t="s">
        <v>471</v>
      </c>
      <c r="P226" s="25">
        <v>5.5</v>
      </c>
      <c r="Q226" s="25">
        <v>5</v>
      </c>
      <c r="R226" s="4" t="s">
        <v>578</v>
      </c>
      <c r="S226" s="4"/>
      <c r="T226" s="4"/>
      <c r="U226" s="4"/>
      <c r="V226" s="25"/>
      <c r="W226" s="4"/>
      <c r="X226" s="25">
        <v>310</v>
      </c>
      <c r="Y226" s="95"/>
      <c r="Z226" s="4"/>
    </row>
    <row r="227" spans="1:26" ht="22.5" customHeight="1">
      <c r="A227" s="4">
        <f t="shared" si="10"/>
        <v>209</v>
      </c>
      <c r="B227" s="4" t="s">
        <v>944</v>
      </c>
      <c r="C227" s="4" t="s">
        <v>967</v>
      </c>
      <c r="D227" s="4" t="s">
        <v>968</v>
      </c>
      <c r="E227" s="38" t="s">
        <v>472</v>
      </c>
      <c r="F227" s="4" t="s">
        <v>564</v>
      </c>
      <c r="G227" s="25">
        <v>1.96</v>
      </c>
      <c r="H227" s="4" t="s">
        <v>598</v>
      </c>
      <c r="I227" s="4">
        <v>4.5</v>
      </c>
      <c r="J227" s="4">
        <v>3.5</v>
      </c>
      <c r="K227" s="26" t="s">
        <v>557</v>
      </c>
      <c r="L227" s="4" t="s">
        <v>818</v>
      </c>
      <c r="M227" s="123">
        <v>2</v>
      </c>
      <c r="N227" s="4" t="s">
        <v>309</v>
      </c>
      <c r="O227" s="4" t="s">
        <v>473</v>
      </c>
      <c r="P227" s="25">
        <v>5.5</v>
      </c>
      <c r="Q227" s="25">
        <v>5</v>
      </c>
      <c r="R227" s="4" t="s">
        <v>969</v>
      </c>
      <c r="S227" s="4"/>
      <c r="T227" s="4"/>
      <c r="U227" s="4"/>
      <c r="V227" s="25"/>
      <c r="W227" s="4"/>
      <c r="X227" s="25">
        <v>145</v>
      </c>
      <c r="Y227" s="95"/>
      <c r="Z227" s="4" t="s">
        <v>624</v>
      </c>
    </row>
    <row r="228" spans="1:26" ht="24.75" customHeight="1">
      <c r="A228" s="4">
        <f t="shared" si="10"/>
        <v>210</v>
      </c>
      <c r="B228" s="4" t="s">
        <v>944</v>
      </c>
      <c r="C228" s="4" t="s">
        <v>970</v>
      </c>
      <c r="D228" s="4" t="s">
        <v>971</v>
      </c>
      <c r="E228" s="38" t="s">
        <v>474</v>
      </c>
      <c r="F228" s="4" t="s">
        <v>564</v>
      </c>
      <c r="G228" s="25">
        <v>3.75</v>
      </c>
      <c r="H228" s="4" t="s">
        <v>598</v>
      </c>
      <c r="I228" s="4">
        <v>4.5</v>
      </c>
      <c r="J228" s="4">
        <v>3.5</v>
      </c>
      <c r="K228" s="26" t="s">
        <v>557</v>
      </c>
      <c r="L228" s="4" t="s">
        <v>818</v>
      </c>
      <c r="M228" s="123">
        <v>3.8</v>
      </c>
      <c r="N228" s="4" t="s">
        <v>475</v>
      </c>
      <c r="O228" s="4" t="s">
        <v>476</v>
      </c>
      <c r="P228" s="25">
        <v>5.5</v>
      </c>
      <c r="Q228" s="25">
        <v>5</v>
      </c>
      <c r="R228" s="4" t="s">
        <v>578</v>
      </c>
      <c r="S228" s="4"/>
      <c r="T228" s="4"/>
      <c r="U228" s="4"/>
      <c r="V228" s="25"/>
      <c r="W228" s="4"/>
      <c r="X228" s="25">
        <v>390</v>
      </c>
      <c r="Y228" s="95" t="s">
        <v>560</v>
      </c>
      <c r="Z228" s="4"/>
    </row>
    <row r="229" spans="1:26" ht="22.5" customHeight="1">
      <c r="A229" s="4">
        <f t="shared" si="10"/>
        <v>211</v>
      </c>
      <c r="B229" s="4" t="s">
        <v>944</v>
      </c>
      <c r="C229" s="4" t="s">
        <v>972</v>
      </c>
      <c r="D229" s="4" t="s">
        <v>973</v>
      </c>
      <c r="E229" s="38" t="s">
        <v>477</v>
      </c>
      <c r="F229" s="4" t="s">
        <v>564</v>
      </c>
      <c r="G229" s="25">
        <v>6.9</v>
      </c>
      <c r="H229" s="4" t="s">
        <v>598</v>
      </c>
      <c r="I229" s="4">
        <v>4.5</v>
      </c>
      <c r="J229" s="4">
        <v>3.5</v>
      </c>
      <c r="K229" s="4" t="s">
        <v>974</v>
      </c>
      <c r="L229" s="4" t="s">
        <v>956</v>
      </c>
      <c r="M229" s="123">
        <v>6.9</v>
      </c>
      <c r="N229" s="4" t="s">
        <v>478</v>
      </c>
      <c r="O229" s="4" t="s">
        <v>479</v>
      </c>
      <c r="P229" s="25">
        <v>4.5</v>
      </c>
      <c r="Q229" s="25">
        <v>4</v>
      </c>
      <c r="R229" s="4" t="s">
        <v>857</v>
      </c>
      <c r="S229" s="4"/>
      <c r="T229" s="4"/>
      <c r="U229" s="4"/>
      <c r="V229" s="25"/>
      <c r="W229" s="4"/>
      <c r="X229" s="25">
        <v>230</v>
      </c>
      <c r="Y229" s="95" t="s">
        <v>560</v>
      </c>
      <c r="Z229" s="4"/>
    </row>
    <row r="230" spans="1:26" ht="22.5" customHeight="1">
      <c r="A230" s="4">
        <f t="shared" si="10"/>
        <v>212</v>
      </c>
      <c r="B230" s="4" t="s">
        <v>944</v>
      </c>
      <c r="C230" s="4" t="s">
        <v>975</v>
      </c>
      <c r="D230" s="4" t="s">
        <v>976</v>
      </c>
      <c r="E230" s="38" t="s">
        <v>480</v>
      </c>
      <c r="F230" s="4" t="s">
        <v>564</v>
      </c>
      <c r="G230" s="25">
        <v>3.5</v>
      </c>
      <c r="H230" s="4" t="s">
        <v>598</v>
      </c>
      <c r="I230" s="4">
        <v>4.5</v>
      </c>
      <c r="J230" s="4">
        <v>3.5</v>
      </c>
      <c r="K230" s="26" t="s">
        <v>557</v>
      </c>
      <c r="L230" s="4" t="s">
        <v>818</v>
      </c>
      <c r="M230" s="123">
        <v>3.5</v>
      </c>
      <c r="N230" s="4" t="s">
        <v>309</v>
      </c>
      <c r="O230" s="4" t="s">
        <v>481</v>
      </c>
      <c r="P230" s="25">
        <v>5.5</v>
      </c>
      <c r="Q230" s="25">
        <v>5</v>
      </c>
      <c r="R230" s="4" t="s">
        <v>857</v>
      </c>
      <c r="S230" s="4"/>
      <c r="T230" s="4"/>
      <c r="U230" s="4"/>
      <c r="V230" s="25"/>
      <c r="W230" s="4"/>
      <c r="X230" s="25">
        <v>208</v>
      </c>
      <c r="Y230" s="95" t="s">
        <v>560</v>
      </c>
      <c r="Z230" s="4"/>
    </row>
    <row r="231" spans="1:26" ht="22.5" customHeight="1">
      <c r="A231" s="4">
        <f t="shared" si="10"/>
        <v>213</v>
      </c>
      <c r="B231" s="4" t="s">
        <v>977</v>
      </c>
      <c r="C231" s="4" t="s">
        <v>967</v>
      </c>
      <c r="D231" s="4" t="s">
        <v>978</v>
      </c>
      <c r="E231" s="38" t="s">
        <v>482</v>
      </c>
      <c r="F231" s="4" t="s">
        <v>564</v>
      </c>
      <c r="G231" s="25">
        <v>6.635</v>
      </c>
      <c r="H231" s="4" t="s">
        <v>598</v>
      </c>
      <c r="I231" s="4">
        <v>4.5</v>
      </c>
      <c r="J231" s="4">
        <v>3.5</v>
      </c>
      <c r="K231" s="26" t="s">
        <v>557</v>
      </c>
      <c r="L231" s="4" t="s">
        <v>819</v>
      </c>
      <c r="M231" s="123">
        <v>4.6</v>
      </c>
      <c r="N231" s="4" t="s">
        <v>309</v>
      </c>
      <c r="O231" s="4" t="s">
        <v>456</v>
      </c>
      <c r="P231" s="25">
        <v>5.5</v>
      </c>
      <c r="Q231" s="25">
        <v>5</v>
      </c>
      <c r="R231" s="4" t="s">
        <v>566</v>
      </c>
      <c r="S231" s="4"/>
      <c r="T231" s="4"/>
      <c r="U231" s="4"/>
      <c r="V231" s="25"/>
      <c r="W231" s="4"/>
      <c r="X231" s="25">
        <v>228</v>
      </c>
      <c r="Y231" s="95" t="s">
        <v>560</v>
      </c>
      <c r="Z231" s="4"/>
    </row>
    <row r="232" spans="1:26" ht="22.5" customHeight="1">
      <c r="A232" s="4"/>
      <c r="B232" s="137" t="s">
        <v>979</v>
      </c>
      <c r="C232" s="137"/>
      <c r="D232" s="137"/>
      <c r="E232" s="22"/>
      <c r="F232" s="22"/>
      <c r="G232" s="23">
        <f>SUM(G218:G231)</f>
        <v>109.63100000000001</v>
      </c>
      <c r="H232" s="22"/>
      <c r="I232" s="22"/>
      <c r="J232" s="22"/>
      <c r="K232" s="30"/>
      <c r="L232" s="22"/>
      <c r="M232" s="23">
        <f>SUM(M218:M231)</f>
        <v>61.300000000000004</v>
      </c>
      <c r="N232" s="22"/>
      <c r="O232" s="22"/>
      <c r="P232" s="23"/>
      <c r="Q232" s="23"/>
      <c r="R232" s="22"/>
      <c r="S232" s="22"/>
      <c r="T232" s="22"/>
      <c r="U232" s="22"/>
      <c r="V232" s="23"/>
      <c r="W232" s="22"/>
      <c r="X232" s="23">
        <f>SUM(X218:X231)</f>
        <v>4255</v>
      </c>
      <c r="Y232" s="97"/>
      <c r="Z232" s="22"/>
    </row>
    <row r="233" spans="1:26" s="5" customFormat="1" ht="24.75" customHeight="1">
      <c r="A233" s="4">
        <f>A231+1</f>
        <v>214</v>
      </c>
      <c r="B233" s="53" t="s">
        <v>980</v>
      </c>
      <c r="C233" s="53" t="s">
        <v>981</v>
      </c>
      <c r="D233" s="53" t="s">
        <v>982</v>
      </c>
      <c r="E233" s="53" t="s">
        <v>64</v>
      </c>
      <c r="F233" s="53" t="s">
        <v>595</v>
      </c>
      <c r="G233" s="54">
        <v>14.2</v>
      </c>
      <c r="H233" s="53" t="s">
        <v>647</v>
      </c>
      <c r="I233" s="53">
        <v>4.5</v>
      </c>
      <c r="J233" s="53">
        <v>3.5</v>
      </c>
      <c r="K233" s="53" t="s">
        <v>934</v>
      </c>
      <c r="L233" s="53" t="s">
        <v>647</v>
      </c>
      <c r="M233" s="123">
        <v>8.4</v>
      </c>
      <c r="N233" s="48">
        <v>6700</v>
      </c>
      <c r="O233" s="48">
        <v>15100</v>
      </c>
      <c r="P233" s="54">
        <v>4.5</v>
      </c>
      <c r="Q233" s="54">
        <v>4.5</v>
      </c>
      <c r="R233" s="4" t="s">
        <v>578</v>
      </c>
      <c r="S233" s="98"/>
      <c r="T233" s="53"/>
      <c r="U233" s="99"/>
      <c r="V233" s="54">
        <v>7.5</v>
      </c>
      <c r="W233" s="53" t="s">
        <v>65</v>
      </c>
      <c r="X233" s="54">
        <v>191.17</v>
      </c>
      <c r="Y233" s="4"/>
      <c r="Z233" s="4" t="s">
        <v>624</v>
      </c>
    </row>
    <row r="234" spans="1:26" s="5" customFormat="1" ht="22.5" customHeight="1">
      <c r="A234" s="4">
        <f aca="true" t="shared" si="11" ref="A234:A268">A233+1</f>
        <v>215</v>
      </c>
      <c r="B234" s="26" t="s">
        <v>980</v>
      </c>
      <c r="C234" s="53" t="s">
        <v>983</v>
      </c>
      <c r="D234" s="100" t="s">
        <v>984</v>
      </c>
      <c r="E234" s="100" t="s">
        <v>66</v>
      </c>
      <c r="F234" s="100" t="s">
        <v>595</v>
      </c>
      <c r="G234" s="54">
        <v>4.977</v>
      </c>
      <c r="H234" s="53" t="s">
        <v>647</v>
      </c>
      <c r="I234" s="100">
        <v>4.5</v>
      </c>
      <c r="J234" s="100">
        <v>3.5</v>
      </c>
      <c r="K234" s="26" t="s">
        <v>557</v>
      </c>
      <c r="L234" s="101" t="s">
        <v>596</v>
      </c>
      <c r="M234" s="123">
        <v>4.5</v>
      </c>
      <c r="N234" s="102">
        <v>0</v>
      </c>
      <c r="O234" s="48">
        <v>4977</v>
      </c>
      <c r="P234" s="54">
        <v>5.5</v>
      </c>
      <c r="Q234" s="54">
        <v>5</v>
      </c>
      <c r="R234" s="4" t="s">
        <v>857</v>
      </c>
      <c r="S234" s="100"/>
      <c r="T234" s="100"/>
      <c r="U234" s="99"/>
      <c r="V234" s="54"/>
      <c r="W234" s="53"/>
      <c r="X234" s="101">
        <v>79.53</v>
      </c>
      <c r="Y234" s="4"/>
      <c r="Z234" s="4" t="s">
        <v>624</v>
      </c>
    </row>
    <row r="235" spans="1:26" s="5" customFormat="1" ht="22.5" customHeight="1">
      <c r="A235" s="4">
        <f t="shared" si="11"/>
        <v>216</v>
      </c>
      <c r="B235" s="26" t="s">
        <v>980</v>
      </c>
      <c r="C235" s="53" t="s">
        <v>983</v>
      </c>
      <c r="D235" s="100" t="s">
        <v>985</v>
      </c>
      <c r="E235" s="100" t="s">
        <v>67</v>
      </c>
      <c r="F235" s="100" t="s">
        <v>595</v>
      </c>
      <c r="G235" s="54">
        <v>2.698</v>
      </c>
      <c r="H235" s="53" t="s">
        <v>647</v>
      </c>
      <c r="I235" s="100">
        <v>4.5</v>
      </c>
      <c r="J235" s="100">
        <v>3.5</v>
      </c>
      <c r="K235" s="53" t="s">
        <v>875</v>
      </c>
      <c r="L235" s="53" t="s">
        <v>647</v>
      </c>
      <c r="M235" s="123">
        <v>2.7</v>
      </c>
      <c r="N235" s="102">
        <v>0</v>
      </c>
      <c r="O235" s="48">
        <v>2698</v>
      </c>
      <c r="P235" s="54">
        <v>4.5</v>
      </c>
      <c r="Q235" s="54">
        <v>4.5</v>
      </c>
      <c r="R235" s="4" t="s">
        <v>578</v>
      </c>
      <c r="S235" s="100"/>
      <c r="T235" s="100"/>
      <c r="U235" s="99"/>
      <c r="V235" s="54">
        <v>2.7</v>
      </c>
      <c r="W235" s="53"/>
      <c r="X235" s="101">
        <v>31.65</v>
      </c>
      <c r="Y235" s="4"/>
      <c r="Z235" s="4" t="s">
        <v>624</v>
      </c>
    </row>
    <row r="236" spans="1:26" s="5" customFormat="1" ht="22.5" customHeight="1">
      <c r="A236" s="4">
        <f t="shared" si="11"/>
        <v>217</v>
      </c>
      <c r="B236" s="26" t="s">
        <v>980</v>
      </c>
      <c r="C236" s="53" t="s">
        <v>983</v>
      </c>
      <c r="D236" s="100" t="s">
        <v>986</v>
      </c>
      <c r="E236" s="100" t="s">
        <v>68</v>
      </c>
      <c r="F236" s="100" t="s">
        <v>595</v>
      </c>
      <c r="G236" s="54">
        <v>3.075</v>
      </c>
      <c r="H236" s="53" t="s">
        <v>647</v>
      </c>
      <c r="I236" s="100">
        <v>5.5</v>
      </c>
      <c r="J236" s="100">
        <v>4.5</v>
      </c>
      <c r="K236" s="26" t="s">
        <v>557</v>
      </c>
      <c r="L236" s="101" t="s">
        <v>596</v>
      </c>
      <c r="M236" s="123">
        <v>3.1</v>
      </c>
      <c r="N236" s="102">
        <v>0</v>
      </c>
      <c r="O236" s="48">
        <v>3075</v>
      </c>
      <c r="P236" s="54">
        <v>5.5</v>
      </c>
      <c r="Q236" s="54">
        <v>5.5</v>
      </c>
      <c r="R236" s="4" t="s">
        <v>578</v>
      </c>
      <c r="S236" s="100"/>
      <c r="T236" s="100"/>
      <c r="U236" s="99"/>
      <c r="V236" s="54">
        <v>3.1</v>
      </c>
      <c r="W236" s="53"/>
      <c r="X236" s="101">
        <v>55.66</v>
      </c>
      <c r="Y236" s="4"/>
      <c r="Z236" s="100"/>
    </row>
    <row r="237" spans="1:26" s="5" customFormat="1" ht="22.5" customHeight="1">
      <c r="A237" s="4">
        <f t="shared" si="11"/>
        <v>218</v>
      </c>
      <c r="B237" s="53" t="s">
        <v>980</v>
      </c>
      <c r="C237" s="53" t="s">
        <v>987</v>
      </c>
      <c r="D237" s="53" t="s">
        <v>988</v>
      </c>
      <c r="E237" s="103" t="s">
        <v>69</v>
      </c>
      <c r="F237" s="103" t="s">
        <v>595</v>
      </c>
      <c r="G237" s="25">
        <v>2.35</v>
      </c>
      <c r="H237" s="53" t="s">
        <v>647</v>
      </c>
      <c r="I237" s="103">
        <v>4.5</v>
      </c>
      <c r="J237" s="103">
        <v>3.5</v>
      </c>
      <c r="K237" s="53" t="s">
        <v>875</v>
      </c>
      <c r="L237" s="104" t="s">
        <v>647</v>
      </c>
      <c r="M237" s="123">
        <v>2.4</v>
      </c>
      <c r="N237" s="105">
        <v>0</v>
      </c>
      <c r="O237" s="48">
        <v>2350</v>
      </c>
      <c r="P237" s="25">
        <v>4.5</v>
      </c>
      <c r="Q237" s="25">
        <v>4.5</v>
      </c>
      <c r="R237" s="4" t="s">
        <v>801</v>
      </c>
      <c r="S237" s="100">
        <v>7</v>
      </c>
      <c r="T237" s="100"/>
      <c r="U237" s="100"/>
      <c r="V237" s="101">
        <v>2.35</v>
      </c>
      <c r="W237" s="100"/>
      <c r="X237" s="54">
        <v>42.28</v>
      </c>
      <c r="Y237" s="4"/>
      <c r="Z237" s="4" t="s">
        <v>624</v>
      </c>
    </row>
    <row r="238" spans="1:26" s="5" customFormat="1" ht="22.5" customHeight="1">
      <c r="A238" s="4">
        <f t="shared" si="11"/>
        <v>219</v>
      </c>
      <c r="B238" s="53" t="s">
        <v>980</v>
      </c>
      <c r="C238" s="100" t="s">
        <v>989</v>
      </c>
      <c r="D238" s="100" t="s">
        <v>990</v>
      </c>
      <c r="E238" s="100" t="s">
        <v>70</v>
      </c>
      <c r="F238" s="54" t="s">
        <v>595</v>
      </c>
      <c r="G238" s="101">
        <v>4.7</v>
      </c>
      <c r="H238" s="53" t="s">
        <v>647</v>
      </c>
      <c r="I238" s="100">
        <v>4.5</v>
      </c>
      <c r="J238" s="100">
        <v>3.5</v>
      </c>
      <c r="K238" s="53" t="s">
        <v>875</v>
      </c>
      <c r="L238" s="53" t="s">
        <v>647</v>
      </c>
      <c r="M238" s="123">
        <v>0.8</v>
      </c>
      <c r="N238" s="102" t="s">
        <v>40</v>
      </c>
      <c r="O238" s="106">
        <v>792</v>
      </c>
      <c r="P238" s="54">
        <v>4.5</v>
      </c>
      <c r="Q238" s="101">
        <v>4.5</v>
      </c>
      <c r="R238" s="4" t="s">
        <v>578</v>
      </c>
      <c r="S238" s="100"/>
      <c r="T238" s="99"/>
      <c r="U238" s="54"/>
      <c r="V238" s="54">
        <v>0.8</v>
      </c>
      <c r="W238" s="100" t="s">
        <v>65</v>
      </c>
      <c r="X238" s="54">
        <v>16.5</v>
      </c>
      <c r="Y238" s="4"/>
      <c r="Z238" s="4" t="s">
        <v>624</v>
      </c>
    </row>
    <row r="239" spans="1:26" s="5" customFormat="1" ht="22.5" customHeight="1">
      <c r="A239" s="4">
        <f t="shared" si="11"/>
        <v>220</v>
      </c>
      <c r="B239" s="53" t="s">
        <v>980</v>
      </c>
      <c r="C239" s="100" t="s">
        <v>989</v>
      </c>
      <c r="D239" s="100" t="s">
        <v>991</v>
      </c>
      <c r="E239" s="100" t="s">
        <v>71</v>
      </c>
      <c r="F239" s="54" t="s">
        <v>595</v>
      </c>
      <c r="G239" s="101">
        <v>2.2</v>
      </c>
      <c r="H239" s="53" t="s">
        <v>647</v>
      </c>
      <c r="I239" s="100">
        <v>4.5</v>
      </c>
      <c r="J239" s="100">
        <v>3.5</v>
      </c>
      <c r="K239" s="53" t="s">
        <v>885</v>
      </c>
      <c r="L239" s="53" t="s">
        <v>647</v>
      </c>
      <c r="M239" s="123">
        <v>0.7</v>
      </c>
      <c r="N239" s="102" t="s">
        <v>72</v>
      </c>
      <c r="O239" s="106">
        <v>1527</v>
      </c>
      <c r="P239" s="54">
        <v>4.5</v>
      </c>
      <c r="Q239" s="101">
        <v>4.5</v>
      </c>
      <c r="R239" s="4" t="s">
        <v>830</v>
      </c>
      <c r="S239" s="100"/>
      <c r="T239" s="99"/>
      <c r="U239" s="54"/>
      <c r="V239" s="54">
        <v>0.7</v>
      </c>
      <c r="W239" s="100" t="s">
        <v>65</v>
      </c>
      <c r="X239" s="54">
        <v>16.4</v>
      </c>
      <c r="Y239" s="4"/>
      <c r="Z239" s="4" t="s">
        <v>992</v>
      </c>
    </row>
    <row r="240" spans="1:26" s="5" customFormat="1" ht="22.5" customHeight="1">
      <c r="A240" s="4">
        <f t="shared" si="11"/>
        <v>221</v>
      </c>
      <c r="B240" s="53" t="s">
        <v>980</v>
      </c>
      <c r="C240" s="53" t="s">
        <v>993</v>
      </c>
      <c r="D240" s="53" t="s">
        <v>994</v>
      </c>
      <c r="E240" s="100" t="s">
        <v>483</v>
      </c>
      <c r="F240" s="54" t="s">
        <v>595</v>
      </c>
      <c r="G240" s="101">
        <v>1.422</v>
      </c>
      <c r="H240" s="53" t="s">
        <v>647</v>
      </c>
      <c r="I240" s="100">
        <v>4.5</v>
      </c>
      <c r="J240" s="100">
        <v>3.5</v>
      </c>
      <c r="K240" s="26" t="s">
        <v>557</v>
      </c>
      <c r="L240" s="53" t="s">
        <v>596</v>
      </c>
      <c r="M240" s="123">
        <v>0.8</v>
      </c>
      <c r="N240" s="102" t="s">
        <v>375</v>
      </c>
      <c r="O240" s="48">
        <v>900</v>
      </c>
      <c r="P240" s="54">
        <v>5.5</v>
      </c>
      <c r="Q240" s="54">
        <v>5.5</v>
      </c>
      <c r="R240" s="4" t="s">
        <v>578</v>
      </c>
      <c r="S240" s="100"/>
      <c r="T240" s="100"/>
      <c r="U240" s="100"/>
      <c r="V240" s="101"/>
      <c r="W240" s="100"/>
      <c r="X240" s="54">
        <v>26.49</v>
      </c>
      <c r="Y240" s="4"/>
      <c r="Z240" s="4" t="s">
        <v>882</v>
      </c>
    </row>
    <row r="241" spans="1:26" s="5" customFormat="1" ht="22.5" customHeight="1">
      <c r="A241" s="4">
        <f t="shared" si="11"/>
        <v>222</v>
      </c>
      <c r="B241" s="53" t="s">
        <v>980</v>
      </c>
      <c r="C241" s="53" t="s">
        <v>993</v>
      </c>
      <c r="D241" s="53" t="s">
        <v>995</v>
      </c>
      <c r="E241" s="100" t="s">
        <v>484</v>
      </c>
      <c r="F241" s="54" t="s">
        <v>595</v>
      </c>
      <c r="G241" s="101">
        <v>1.628</v>
      </c>
      <c r="H241" s="53" t="s">
        <v>647</v>
      </c>
      <c r="I241" s="100">
        <v>4.5</v>
      </c>
      <c r="J241" s="100">
        <v>3.5</v>
      </c>
      <c r="K241" s="26" t="s">
        <v>557</v>
      </c>
      <c r="L241" s="53" t="s">
        <v>596</v>
      </c>
      <c r="M241" s="123">
        <v>0.8</v>
      </c>
      <c r="N241" s="102" t="s">
        <v>375</v>
      </c>
      <c r="O241" s="48">
        <v>850</v>
      </c>
      <c r="P241" s="54">
        <v>5.5</v>
      </c>
      <c r="Q241" s="54">
        <v>5.5</v>
      </c>
      <c r="R241" s="4" t="s">
        <v>590</v>
      </c>
      <c r="S241" s="100"/>
      <c r="T241" s="100"/>
      <c r="U241" s="100"/>
      <c r="V241" s="101"/>
      <c r="W241" s="100"/>
      <c r="X241" s="54">
        <v>22.61</v>
      </c>
      <c r="Y241" s="4"/>
      <c r="Z241" s="4" t="s">
        <v>624</v>
      </c>
    </row>
    <row r="242" spans="1:26" s="5" customFormat="1" ht="22.5" customHeight="1">
      <c r="A242" s="4">
        <f t="shared" si="11"/>
        <v>223</v>
      </c>
      <c r="B242" s="26" t="s">
        <v>980</v>
      </c>
      <c r="C242" s="53" t="s">
        <v>996</v>
      </c>
      <c r="D242" s="53" t="s">
        <v>997</v>
      </c>
      <c r="E242" s="53" t="s">
        <v>73</v>
      </c>
      <c r="F242" s="53" t="s">
        <v>595</v>
      </c>
      <c r="G242" s="54">
        <v>0.441</v>
      </c>
      <c r="H242" s="53" t="s">
        <v>647</v>
      </c>
      <c r="I242" s="54">
        <v>4.5</v>
      </c>
      <c r="J242" s="54">
        <v>3.5</v>
      </c>
      <c r="K242" s="26" t="s">
        <v>557</v>
      </c>
      <c r="L242" s="54" t="s">
        <v>596</v>
      </c>
      <c r="M242" s="123">
        <v>0.5</v>
      </c>
      <c r="N242" s="107">
        <v>0</v>
      </c>
      <c r="O242" s="48">
        <v>411</v>
      </c>
      <c r="P242" s="54">
        <v>5.5</v>
      </c>
      <c r="Q242" s="54">
        <v>5</v>
      </c>
      <c r="R242" s="4" t="s">
        <v>578</v>
      </c>
      <c r="S242" s="98"/>
      <c r="T242" s="53"/>
      <c r="U242" s="99"/>
      <c r="V242" s="54"/>
      <c r="W242" s="53" t="s">
        <v>65</v>
      </c>
      <c r="X242" s="54">
        <v>28.35</v>
      </c>
      <c r="Y242" s="4"/>
      <c r="Z242" s="4" t="s">
        <v>624</v>
      </c>
    </row>
    <row r="243" spans="1:26" s="5" customFormat="1" ht="22.5" customHeight="1">
      <c r="A243" s="4">
        <f t="shared" si="11"/>
        <v>224</v>
      </c>
      <c r="B243" s="26" t="s">
        <v>980</v>
      </c>
      <c r="C243" s="53" t="s">
        <v>996</v>
      </c>
      <c r="D243" s="53" t="s">
        <v>998</v>
      </c>
      <c r="E243" s="53" t="s">
        <v>74</v>
      </c>
      <c r="F243" s="53" t="s">
        <v>595</v>
      </c>
      <c r="G243" s="54">
        <v>14.863</v>
      </c>
      <c r="H243" s="53" t="s">
        <v>647</v>
      </c>
      <c r="I243" s="54">
        <v>4.5</v>
      </c>
      <c r="J243" s="54">
        <v>3.5</v>
      </c>
      <c r="K243" s="26" t="s">
        <v>557</v>
      </c>
      <c r="L243" s="54" t="s">
        <v>596</v>
      </c>
      <c r="M243" s="123">
        <v>6.2</v>
      </c>
      <c r="N243" s="107">
        <v>0</v>
      </c>
      <c r="O243" s="48">
        <v>6300</v>
      </c>
      <c r="P243" s="54">
        <v>5.5</v>
      </c>
      <c r="Q243" s="54">
        <v>5</v>
      </c>
      <c r="R243" s="4" t="s">
        <v>578</v>
      </c>
      <c r="S243" s="98"/>
      <c r="T243" s="53"/>
      <c r="U243" s="99" t="s">
        <v>65</v>
      </c>
      <c r="V243" s="54" t="s">
        <v>65</v>
      </c>
      <c r="W243" s="53" t="s">
        <v>65</v>
      </c>
      <c r="X243" s="54">
        <v>361.25</v>
      </c>
      <c r="Y243" s="4"/>
      <c r="Z243" s="4" t="s">
        <v>624</v>
      </c>
    </row>
    <row r="244" spans="1:26" s="5" customFormat="1" ht="22.5" customHeight="1">
      <c r="A244" s="4">
        <f t="shared" si="11"/>
        <v>225</v>
      </c>
      <c r="B244" s="53" t="s">
        <v>980</v>
      </c>
      <c r="C244" s="53" t="s">
        <v>999</v>
      </c>
      <c r="D244" s="108" t="s">
        <v>1000</v>
      </c>
      <c r="E244" s="108" t="s">
        <v>485</v>
      </c>
      <c r="F244" s="26" t="s">
        <v>595</v>
      </c>
      <c r="G244" s="33">
        <v>1.12</v>
      </c>
      <c r="H244" s="53" t="s">
        <v>647</v>
      </c>
      <c r="I244" s="109">
        <v>5.5</v>
      </c>
      <c r="J244" s="109">
        <v>4.5</v>
      </c>
      <c r="K244" s="96" t="s">
        <v>571</v>
      </c>
      <c r="L244" s="40" t="s">
        <v>596</v>
      </c>
      <c r="M244" s="123">
        <v>1.3</v>
      </c>
      <c r="N244" s="105">
        <v>0</v>
      </c>
      <c r="O244" s="48">
        <v>1270</v>
      </c>
      <c r="P244" s="33">
        <v>6.5</v>
      </c>
      <c r="Q244" s="33">
        <v>6</v>
      </c>
      <c r="R244" s="4" t="s">
        <v>766</v>
      </c>
      <c r="S244" s="100"/>
      <c r="T244" s="100"/>
      <c r="U244" s="100"/>
      <c r="V244" s="101"/>
      <c r="W244" s="100"/>
      <c r="X244" s="54">
        <v>82.27</v>
      </c>
      <c r="Y244" s="4"/>
      <c r="Z244" s="26"/>
    </row>
    <row r="245" spans="1:26" s="5" customFormat="1" ht="22.5" customHeight="1">
      <c r="A245" s="4">
        <f t="shared" si="11"/>
        <v>226</v>
      </c>
      <c r="B245" s="26" t="s">
        <v>980</v>
      </c>
      <c r="C245" s="53" t="s">
        <v>1001</v>
      </c>
      <c r="D245" s="100" t="s">
        <v>1002</v>
      </c>
      <c r="E245" s="100" t="s">
        <v>75</v>
      </c>
      <c r="F245" s="100" t="s">
        <v>595</v>
      </c>
      <c r="G245" s="54">
        <v>0.768</v>
      </c>
      <c r="H245" s="53" t="s">
        <v>647</v>
      </c>
      <c r="I245" s="100">
        <v>4.5</v>
      </c>
      <c r="J245" s="100">
        <v>3.5</v>
      </c>
      <c r="K245" s="53" t="s">
        <v>1003</v>
      </c>
      <c r="L245" s="53" t="s">
        <v>647</v>
      </c>
      <c r="M245" s="123">
        <v>0.6</v>
      </c>
      <c r="N245" s="102">
        <v>0</v>
      </c>
      <c r="O245" s="48">
        <v>768</v>
      </c>
      <c r="P245" s="54">
        <v>4.5</v>
      </c>
      <c r="Q245" s="54">
        <v>4.5</v>
      </c>
      <c r="R245" s="4" t="s">
        <v>969</v>
      </c>
      <c r="S245" s="100"/>
      <c r="T245" s="100"/>
      <c r="U245" s="99"/>
      <c r="V245" s="54">
        <v>0.8</v>
      </c>
      <c r="W245" s="53"/>
      <c r="X245" s="101">
        <v>11.93</v>
      </c>
      <c r="Y245" s="4"/>
      <c r="Z245" s="4" t="s">
        <v>624</v>
      </c>
    </row>
    <row r="246" spans="1:26" s="5" customFormat="1" ht="22.5" customHeight="1">
      <c r="A246" s="4">
        <f t="shared" si="11"/>
        <v>227</v>
      </c>
      <c r="B246" s="53" t="s">
        <v>980</v>
      </c>
      <c r="C246" s="4" t="s">
        <v>1004</v>
      </c>
      <c r="D246" s="103" t="s">
        <v>1005</v>
      </c>
      <c r="E246" s="103" t="s">
        <v>76</v>
      </c>
      <c r="F246" s="103" t="s">
        <v>595</v>
      </c>
      <c r="G246" s="25">
        <v>0.415</v>
      </c>
      <c r="H246" s="53" t="s">
        <v>647</v>
      </c>
      <c r="I246" s="103">
        <v>4.5</v>
      </c>
      <c r="J246" s="103">
        <v>3.5</v>
      </c>
      <c r="K246" s="53" t="s">
        <v>875</v>
      </c>
      <c r="L246" s="104" t="s">
        <v>647</v>
      </c>
      <c r="M246" s="123">
        <v>0.4</v>
      </c>
      <c r="N246" s="105">
        <v>0</v>
      </c>
      <c r="O246" s="48">
        <v>415</v>
      </c>
      <c r="P246" s="25">
        <v>4.5</v>
      </c>
      <c r="Q246" s="25">
        <v>4.5</v>
      </c>
      <c r="R246" s="4" t="s">
        <v>566</v>
      </c>
      <c r="S246" s="100">
        <v>1</v>
      </c>
      <c r="T246" s="100"/>
      <c r="U246" s="100"/>
      <c r="V246" s="101">
        <v>0.42</v>
      </c>
      <c r="W246" s="100"/>
      <c r="X246" s="54">
        <v>8.8</v>
      </c>
      <c r="Y246" s="4"/>
      <c r="Z246" s="4" t="s">
        <v>624</v>
      </c>
    </row>
    <row r="247" spans="1:26" s="5" customFormat="1" ht="22.5" customHeight="1">
      <c r="A247" s="4">
        <f t="shared" si="11"/>
        <v>228</v>
      </c>
      <c r="B247" s="26" t="s">
        <v>980</v>
      </c>
      <c r="C247" s="53" t="s">
        <v>1006</v>
      </c>
      <c r="D247" s="53" t="s">
        <v>1007</v>
      </c>
      <c r="E247" s="53" t="s">
        <v>77</v>
      </c>
      <c r="F247" s="53" t="s">
        <v>595</v>
      </c>
      <c r="G247" s="54">
        <v>6.5</v>
      </c>
      <c r="H247" s="53" t="s">
        <v>647</v>
      </c>
      <c r="I247" s="54">
        <v>4.5</v>
      </c>
      <c r="J247" s="54">
        <v>3.5</v>
      </c>
      <c r="K247" s="26" t="s">
        <v>557</v>
      </c>
      <c r="L247" s="54" t="s">
        <v>596</v>
      </c>
      <c r="M247" s="123">
        <v>6.4</v>
      </c>
      <c r="N247" s="107">
        <v>0</v>
      </c>
      <c r="O247" s="106">
        <v>6500</v>
      </c>
      <c r="P247" s="54">
        <v>5.5</v>
      </c>
      <c r="Q247" s="54">
        <v>5</v>
      </c>
      <c r="R247" s="4" t="s">
        <v>578</v>
      </c>
      <c r="S247" s="98"/>
      <c r="T247" s="53"/>
      <c r="U247" s="99"/>
      <c r="V247" s="54" t="s">
        <v>65</v>
      </c>
      <c r="W247" s="53" t="s">
        <v>65</v>
      </c>
      <c r="X247" s="54">
        <v>632.52</v>
      </c>
      <c r="Y247" s="4"/>
      <c r="Z247" s="4" t="s">
        <v>624</v>
      </c>
    </row>
    <row r="248" spans="1:26" s="5" customFormat="1" ht="22.5" customHeight="1">
      <c r="A248" s="4">
        <f t="shared" si="11"/>
        <v>229</v>
      </c>
      <c r="B248" s="26" t="s">
        <v>980</v>
      </c>
      <c r="C248" s="53" t="s">
        <v>1006</v>
      </c>
      <c r="D248" s="53" t="s">
        <v>1008</v>
      </c>
      <c r="E248" s="53" t="s">
        <v>486</v>
      </c>
      <c r="F248" s="53" t="s">
        <v>595</v>
      </c>
      <c r="G248" s="54">
        <v>3.996</v>
      </c>
      <c r="H248" s="53" t="s">
        <v>647</v>
      </c>
      <c r="I248" s="54">
        <v>4.5</v>
      </c>
      <c r="J248" s="54">
        <v>3.5</v>
      </c>
      <c r="K248" s="96" t="s">
        <v>571</v>
      </c>
      <c r="L248" s="54" t="s">
        <v>596</v>
      </c>
      <c r="M248" s="123">
        <v>2.8</v>
      </c>
      <c r="N248" s="107">
        <v>0</v>
      </c>
      <c r="O248" s="106">
        <v>2822</v>
      </c>
      <c r="P248" s="54">
        <v>6.5</v>
      </c>
      <c r="Q248" s="54">
        <v>6</v>
      </c>
      <c r="R248" s="4" t="s">
        <v>830</v>
      </c>
      <c r="S248" s="98"/>
      <c r="T248" s="53"/>
      <c r="U248" s="99"/>
      <c r="V248" s="54"/>
      <c r="W248" s="53"/>
      <c r="X248" s="54">
        <v>205</v>
      </c>
      <c r="Y248" s="4"/>
      <c r="Z248" s="4" t="s">
        <v>624</v>
      </c>
    </row>
    <row r="249" spans="1:26" s="5" customFormat="1" ht="22.5" customHeight="1">
      <c r="A249" s="4">
        <f t="shared" si="11"/>
        <v>230</v>
      </c>
      <c r="B249" s="26" t="s">
        <v>980</v>
      </c>
      <c r="C249" s="53" t="s">
        <v>1009</v>
      </c>
      <c r="D249" s="100" t="s">
        <v>1010</v>
      </c>
      <c r="E249" s="100" t="s">
        <v>78</v>
      </c>
      <c r="F249" s="100" t="s">
        <v>595</v>
      </c>
      <c r="G249" s="101">
        <v>1.4</v>
      </c>
      <c r="H249" s="53" t="s">
        <v>647</v>
      </c>
      <c r="I249" s="100">
        <v>4.5</v>
      </c>
      <c r="J249" s="100">
        <v>3.5</v>
      </c>
      <c r="K249" s="26" t="s">
        <v>557</v>
      </c>
      <c r="L249" s="101" t="s">
        <v>596</v>
      </c>
      <c r="M249" s="123">
        <v>1.4</v>
      </c>
      <c r="N249" s="107">
        <v>0</v>
      </c>
      <c r="O249" s="106">
        <v>1367</v>
      </c>
      <c r="P249" s="54">
        <v>5.5</v>
      </c>
      <c r="Q249" s="54">
        <v>5</v>
      </c>
      <c r="R249" s="4" t="s">
        <v>578</v>
      </c>
      <c r="S249" s="100"/>
      <c r="T249" s="100"/>
      <c r="U249" s="99"/>
      <c r="V249" s="54"/>
      <c r="W249" s="53"/>
      <c r="X249" s="101">
        <v>69.7</v>
      </c>
      <c r="Y249" s="4"/>
      <c r="Z249" s="4" t="s">
        <v>624</v>
      </c>
    </row>
    <row r="250" spans="1:26" s="5" customFormat="1" ht="22.5" customHeight="1">
      <c r="A250" s="4">
        <f t="shared" si="11"/>
        <v>231</v>
      </c>
      <c r="B250" s="4" t="s">
        <v>1011</v>
      </c>
      <c r="C250" s="26" t="s">
        <v>1012</v>
      </c>
      <c r="D250" s="26" t="s">
        <v>1013</v>
      </c>
      <c r="E250" s="4" t="s">
        <v>487</v>
      </c>
      <c r="F250" s="4" t="s">
        <v>564</v>
      </c>
      <c r="G250" s="25">
        <v>0.851</v>
      </c>
      <c r="H250" s="53" t="s">
        <v>647</v>
      </c>
      <c r="I250" s="60">
        <v>4.5</v>
      </c>
      <c r="J250" s="60">
        <v>3.5</v>
      </c>
      <c r="K250" s="96" t="s">
        <v>571</v>
      </c>
      <c r="L250" s="4" t="s">
        <v>582</v>
      </c>
      <c r="M250" s="123">
        <v>0.9</v>
      </c>
      <c r="N250" s="48">
        <v>0</v>
      </c>
      <c r="O250" s="48">
        <v>851</v>
      </c>
      <c r="P250" s="25">
        <v>6</v>
      </c>
      <c r="Q250" s="25">
        <v>6</v>
      </c>
      <c r="R250" s="4" t="s">
        <v>578</v>
      </c>
      <c r="S250" s="4"/>
      <c r="T250" s="26"/>
      <c r="U250" s="26"/>
      <c r="V250" s="40"/>
      <c r="W250" s="4"/>
      <c r="X250" s="25">
        <v>45</v>
      </c>
      <c r="Y250" s="4"/>
      <c r="Z250" s="4" t="s">
        <v>624</v>
      </c>
    </row>
    <row r="251" spans="1:26" s="5" customFormat="1" ht="22.5" customHeight="1">
      <c r="A251" s="4">
        <f t="shared" si="11"/>
        <v>232</v>
      </c>
      <c r="B251" s="4" t="s">
        <v>1014</v>
      </c>
      <c r="C251" s="26" t="s">
        <v>1012</v>
      </c>
      <c r="D251" s="26" t="s">
        <v>1015</v>
      </c>
      <c r="E251" s="4" t="s">
        <v>488</v>
      </c>
      <c r="F251" s="4" t="s">
        <v>564</v>
      </c>
      <c r="G251" s="25">
        <v>1.573</v>
      </c>
      <c r="H251" s="53" t="s">
        <v>647</v>
      </c>
      <c r="I251" s="60">
        <v>4.5</v>
      </c>
      <c r="J251" s="60">
        <v>4</v>
      </c>
      <c r="K251" s="96" t="s">
        <v>571</v>
      </c>
      <c r="L251" s="4" t="s">
        <v>582</v>
      </c>
      <c r="M251" s="60">
        <v>1.6</v>
      </c>
      <c r="N251" s="48">
        <v>0</v>
      </c>
      <c r="O251" s="48">
        <v>1573</v>
      </c>
      <c r="P251" s="25">
        <v>7</v>
      </c>
      <c r="Q251" s="25">
        <v>6.5</v>
      </c>
      <c r="R251" s="4" t="s">
        <v>578</v>
      </c>
      <c r="S251" s="4"/>
      <c r="T251" s="26"/>
      <c r="U251" s="26"/>
      <c r="V251" s="40"/>
      <c r="W251" s="4"/>
      <c r="X251" s="25">
        <v>20</v>
      </c>
      <c r="Y251" s="4"/>
      <c r="Z251" s="4" t="s">
        <v>624</v>
      </c>
    </row>
    <row r="252" spans="1:26" s="5" customFormat="1" ht="22.5" customHeight="1">
      <c r="A252" s="4">
        <f t="shared" si="11"/>
        <v>233</v>
      </c>
      <c r="B252" s="4" t="s">
        <v>1016</v>
      </c>
      <c r="C252" s="26" t="s">
        <v>1012</v>
      </c>
      <c r="D252" s="26" t="s">
        <v>1017</v>
      </c>
      <c r="E252" s="4" t="s">
        <v>489</v>
      </c>
      <c r="F252" s="4" t="s">
        <v>927</v>
      </c>
      <c r="G252" s="25">
        <v>1.347</v>
      </c>
      <c r="H252" s="53" t="s">
        <v>647</v>
      </c>
      <c r="I252" s="60">
        <v>6</v>
      </c>
      <c r="J252" s="60">
        <v>5</v>
      </c>
      <c r="K252" s="96" t="s">
        <v>571</v>
      </c>
      <c r="L252" s="4" t="s">
        <v>582</v>
      </c>
      <c r="M252" s="4">
        <v>0.6</v>
      </c>
      <c r="N252" s="48">
        <v>0</v>
      </c>
      <c r="O252" s="48">
        <v>589</v>
      </c>
      <c r="P252" s="25">
        <v>8</v>
      </c>
      <c r="Q252" s="25">
        <v>8</v>
      </c>
      <c r="R252" s="4" t="s">
        <v>578</v>
      </c>
      <c r="S252" s="4"/>
      <c r="T252" s="26"/>
      <c r="U252" s="26"/>
      <c r="V252" s="40"/>
      <c r="W252" s="4"/>
      <c r="X252" s="4">
        <v>12.2</v>
      </c>
      <c r="Y252" s="4"/>
      <c r="Z252" s="4"/>
    </row>
    <row r="253" spans="1:26" s="5" customFormat="1" ht="22.5" customHeight="1">
      <c r="A253" s="4">
        <f t="shared" si="11"/>
        <v>234</v>
      </c>
      <c r="B253" s="4" t="s">
        <v>1016</v>
      </c>
      <c r="C253" s="27" t="s">
        <v>1018</v>
      </c>
      <c r="D253" s="27" t="s">
        <v>1019</v>
      </c>
      <c r="E253" s="4" t="s">
        <v>490</v>
      </c>
      <c r="F253" s="4" t="s">
        <v>856</v>
      </c>
      <c r="G253" s="25">
        <v>3.2</v>
      </c>
      <c r="H253" s="4" t="s">
        <v>598</v>
      </c>
      <c r="I253" s="33" t="s">
        <v>143</v>
      </c>
      <c r="J253" s="60" t="s">
        <v>144</v>
      </c>
      <c r="K253" s="96" t="s">
        <v>571</v>
      </c>
      <c r="L253" s="3" t="s">
        <v>596</v>
      </c>
      <c r="M253" s="60">
        <v>0.5</v>
      </c>
      <c r="N253" s="26" t="s">
        <v>40</v>
      </c>
      <c r="O253" s="3" t="s">
        <v>145</v>
      </c>
      <c r="P253" s="33" t="s">
        <v>146</v>
      </c>
      <c r="Q253" s="33" t="s">
        <v>147</v>
      </c>
      <c r="R253" s="3" t="s">
        <v>566</v>
      </c>
      <c r="S253" s="110"/>
      <c r="T253" s="110">
        <v>3</v>
      </c>
      <c r="U253" s="3"/>
      <c r="V253" s="33"/>
      <c r="W253" s="3">
        <v>0</v>
      </c>
      <c r="X253" s="33">
        <v>30</v>
      </c>
      <c r="Y253" s="4" t="s">
        <v>560</v>
      </c>
      <c r="Z253" s="4"/>
    </row>
    <row r="254" spans="1:26" s="5" customFormat="1" ht="22.5" customHeight="1">
      <c r="A254" s="4">
        <f t="shared" si="11"/>
        <v>235</v>
      </c>
      <c r="B254" s="4" t="s">
        <v>1016</v>
      </c>
      <c r="C254" s="53" t="s">
        <v>1020</v>
      </c>
      <c r="D254" s="4" t="s">
        <v>1021</v>
      </c>
      <c r="E254" s="100" t="s">
        <v>491</v>
      </c>
      <c r="F254" s="4" t="s">
        <v>564</v>
      </c>
      <c r="G254" s="54">
        <v>2.3</v>
      </c>
      <c r="H254" s="53" t="s">
        <v>598</v>
      </c>
      <c r="I254" s="101" t="s">
        <v>148</v>
      </c>
      <c r="J254" s="111" t="s">
        <v>149</v>
      </c>
      <c r="K254" s="96" t="s">
        <v>571</v>
      </c>
      <c r="L254" s="100" t="s">
        <v>596</v>
      </c>
      <c r="M254" s="60">
        <v>1</v>
      </c>
      <c r="N254" s="100" t="s">
        <v>145</v>
      </c>
      <c r="O254" s="4" t="s">
        <v>150</v>
      </c>
      <c r="P254" s="54">
        <v>6.5</v>
      </c>
      <c r="Q254" s="54">
        <v>6</v>
      </c>
      <c r="R254" s="100" t="s">
        <v>597</v>
      </c>
      <c r="S254" s="100"/>
      <c r="T254" s="100">
        <v>2</v>
      </c>
      <c r="U254" s="53"/>
      <c r="V254" s="54"/>
      <c r="W254" s="53"/>
      <c r="X254" s="101">
        <v>43</v>
      </c>
      <c r="Y254" s="4" t="s">
        <v>560</v>
      </c>
      <c r="Z254" s="4"/>
    </row>
    <row r="255" spans="1:26" s="5" customFormat="1" ht="22.5" customHeight="1">
      <c r="A255" s="4">
        <f t="shared" si="11"/>
        <v>236</v>
      </c>
      <c r="B255" s="4" t="s">
        <v>1022</v>
      </c>
      <c r="C255" s="53" t="s">
        <v>1023</v>
      </c>
      <c r="D255" s="100" t="s">
        <v>1024</v>
      </c>
      <c r="E255" s="100" t="s">
        <v>492</v>
      </c>
      <c r="F255" s="4" t="s">
        <v>564</v>
      </c>
      <c r="G255" s="54">
        <v>3.2</v>
      </c>
      <c r="H255" s="53" t="s">
        <v>598</v>
      </c>
      <c r="I255" s="101">
        <v>4.5</v>
      </c>
      <c r="J255" s="111">
        <v>3.5</v>
      </c>
      <c r="K255" s="26" t="s">
        <v>557</v>
      </c>
      <c r="L255" s="100" t="s">
        <v>598</v>
      </c>
      <c r="M255" s="60">
        <v>3.2</v>
      </c>
      <c r="N255" s="100" t="s">
        <v>40</v>
      </c>
      <c r="O255" s="4" t="s">
        <v>142</v>
      </c>
      <c r="P255" s="54">
        <v>5.5</v>
      </c>
      <c r="Q255" s="54">
        <v>5</v>
      </c>
      <c r="R255" s="100" t="s">
        <v>597</v>
      </c>
      <c r="S255" s="100"/>
      <c r="T255" s="100">
        <v>3</v>
      </c>
      <c r="U255" s="53"/>
      <c r="V255" s="54"/>
      <c r="W255" s="53"/>
      <c r="X255" s="101">
        <v>350</v>
      </c>
      <c r="Y255" s="4" t="s">
        <v>560</v>
      </c>
      <c r="Z255" s="4"/>
    </row>
    <row r="256" spans="1:26" s="5" customFormat="1" ht="22.5" customHeight="1">
      <c r="A256" s="4">
        <f t="shared" si="11"/>
        <v>237</v>
      </c>
      <c r="B256" s="4" t="s">
        <v>1016</v>
      </c>
      <c r="C256" s="53" t="s">
        <v>1025</v>
      </c>
      <c r="D256" s="53" t="s">
        <v>1026</v>
      </c>
      <c r="E256" s="103" t="s">
        <v>493</v>
      </c>
      <c r="F256" s="4" t="s">
        <v>856</v>
      </c>
      <c r="G256" s="25">
        <v>7.6</v>
      </c>
      <c r="H256" s="53" t="s">
        <v>598</v>
      </c>
      <c r="I256" s="112">
        <v>4.5</v>
      </c>
      <c r="J256" s="113">
        <v>3.5</v>
      </c>
      <c r="K256" s="26" t="s">
        <v>557</v>
      </c>
      <c r="L256" s="114" t="s">
        <v>598</v>
      </c>
      <c r="M256" s="60">
        <v>7.6</v>
      </c>
      <c r="N256" s="103" t="s">
        <v>40</v>
      </c>
      <c r="O256" s="4" t="s">
        <v>151</v>
      </c>
      <c r="P256" s="25">
        <v>5.5</v>
      </c>
      <c r="Q256" s="25">
        <v>5</v>
      </c>
      <c r="R256" s="103" t="s">
        <v>597</v>
      </c>
      <c r="S256" s="100"/>
      <c r="T256" s="100">
        <v>7</v>
      </c>
      <c r="U256" s="100"/>
      <c r="V256" s="101"/>
      <c r="W256" s="53"/>
      <c r="X256" s="54">
        <v>670</v>
      </c>
      <c r="Y256" s="4" t="s">
        <v>560</v>
      </c>
      <c r="Z256" s="4"/>
    </row>
    <row r="257" spans="1:26" s="5" customFormat="1" ht="22.5" customHeight="1">
      <c r="A257" s="4">
        <f t="shared" si="11"/>
        <v>238</v>
      </c>
      <c r="B257" s="4" t="s">
        <v>1027</v>
      </c>
      <c r="C257" s="53" t="s">
        <v>1028</v>
      </c>
      <c r="D257" s="100" t="s">
        <v>1029</v>
      </c>
      <c r="E257" s="100" t="s">
        <v>494</v>
      </c>
      <c r="F257" s="4" t="s">
        <v>564</v>
      </c>
      <c r="G257" s="101">
        <v>1.4</v>
      </c>
      <c r="H257" s="53" t="s">
        <v>598</v>
      </c>
      <c r="I257" s="101">
        <v>4.5</v>
      </c>
      <c r="J257" s="111">
        <v>3.5</v>
      </c>
      <c r="K257" s="26" t="s">
        <v>577</v>
      </c>
      <c r="L257" s="53" t="s">
        <v>598</v>
      </c>
      <c r="M257" s="60">
        <v>1.4</v>
      </c>
      <c r="N257" s="100" t="s">
        <v>40</v>
      </c>
      <c r="O257" s="26" t="s">
        <v>152</v>
      </c>
      <c r="P257" s="54">
        <v>4.5</v>
      </c>
      <c r="Q257" s="101">
        <v>4.5</v>
      </c>
      <c r="R257" s="103" t="s">
        <v>597</v>
      </c>
      <c r="S257" s="100">
        <v>5</v>
      </c>
      <c r="T257" s="99"/>
      <c r="U257" s="54"/>
      <c r="V257" s="54">
        <v>1.4</v>
      </c>
      <c r="W257" s="100"/>
      <c r="X257" s="54">
        <v>50</v>
      </c>
      <c r="Y257" s="4" t="s">
        <v>560</v>
      </c>
      <c r="Z257" s="4"/>
    </row>
    <row r="258" spans="1:26" s="5" customFormat="1" ht="22.5" customHeight="1">
      <c r="A258" s="4">
        <f t="shared" si="11"/>
        <v>239</v>
      </c>
      <c r="B258" s="4" t="s">
        <v>1016</v>
      </c>
      <c r="C258" s="100" t="s">
        <v>1030</v>
      </c>
      <c r="D258" s="100" t="s">
        <v>1031</v>
      </c>
      <c r="E258" s="100" t="s">
        <v>495</v>
      </c>
      <c r="F258" s="4" t="s">
        <v>564</v>
      </c>
      <c r="G258" s="101">
        <v>6</v>
      </c>
      <c r="H258" s="53" t="s">
        <v>598</v>
      </c>
      <c r="I258" s="101">
        <v>4.5</v>
      </c>
      <c r="J258" s="111">
        <v>3.5</v>
      </c>
      <c r="K258" s="26" t="s">
        <v>557</v>
      </c>
      <c r="L258" s="53" t="s">
        <v>598</v>
      </c>
      <c r="M258" s="60">
        <v>6</v>
      </c>
      <c r="N258" s="100" t="s">
        <v>40</v>
      </c>
      <c r="O258" s="26" t="s">
        <v>153</v>
      </c>
      <c r="P258" s="54">
        <v>5.5</v>
      </c>
      <c r="Q258" s="101">
        <v>5</v>
      </c>
      <c r="R258" s="103" t="s">
        <v>597</v>
      </c>
      <c r="S258" s="100"/>
      <c r="T258" s="99">
        <v>6</v>
      </c>
      <c r="U258" s="54"/>
      <c r="V258" s="54"/>
      <c r="W258" s="100"/>
      <c r="X258" s="54">
        <v>560</v>
      </c>
      <c r="Y258" s="4" t="s">
        <v>560</v>
      </c>
      <c r="Z258" s="4"/>
    </row>
    <row r="259" spans="1:26" s="5" customFormat="1" ht="22.5" customHeight="1">
      <c r="A259" s="4">
        <f t="shared" si="11"/>
        <v>240</v>
      </c>
      <c r="B259" s="4" t="s">
        <v>1016</v>
      </c>
      <c r="C259" s="53" t="s">
        <v>1032</v>
      </c>
      <c r="D259" s="134" t="s">
        <v>1033</v>
      </c>
      <c r="E259" s="100" t="s">
        <v>512</v>
      </c>
      <c r="F259" s="4" t="s">
        <v>564</v>
      </c>
      <c r="G259" s="101">
        <v>5.293</v>
      </c>
      <c r="H259" s="53" t="s">
        <v>598</v>
      </c>
      <c r="I259" s="101">
        <v>4.5</v>
      </c>
      <c r="J259" s="111">
        <v>3.5</v>
      </c>
      <c r="K259" s="26" t="s">
        <v>577</v>
      </c>
      <c r="L259" s="53" t="s">
        <v>598</v>
      </c>
      <c r="M259" s="60">
        <v>5.3</v>
      </c>
      <c r="N259" s="100" t="s">
        <v>40</v>
      </c>
      <c r="O259" s="26" t="s">
        <v>513</v>
      </c>
      <c r="P259" s="54">
        <v>4.5</v>
      </c>
      <c r="Q259" s="101">
        <v>4.5</v>
      </c>
      <c r="R259" s="103" t="s">
        <v>597</v>
      </c>
      <c r="S259" s="100"/>
      <c r="T259" s="99"/>
      <c r="U259" s="54"/>
      <c r="V259" s="54"/>
      <c r="W259" s="100"/>
      <c r="X259" s="54">
        <v>217.76</v>
      </c>
      <c r="Y259" s="4" t="s">
        <v>560</v>
      </c>
      <c r="Z259" s="4"/>
    </row>
    <row r="260" spans="1:26" s="5" customFormat="1" ht="22.5" customHeight="1">
      <c r="A260" s="4">
        <f t="shared" si="11"/>
        <v>241</v>
      </c>
      <c r="B260" s="4" t="s">
        <v>1016</v>
      </c>
      <c r="C260" s="53" t="s">
        <v>1034</v>
      </c>
      <c r="D260" s="53" t="s">
        <v>1035</v>
      </c>
      <c r="E260" s="100" t="s">
        <v>496</v>
      </c>
      <c r="F260" s="4" t="s">
        <v>856</v>
      </c>
      <c r="G260" s="101">
        <v>2.6</v>
      </c>
      <c r="H260" s="53" t="s">
        <v>598</v>
      </c>
      <c r="I260" s="101">
        <v>4.5</v>
      </c>
      <c r="J260" s="111">
        <v>3.5</v>
      </c>
      <c r="K260" s="26" t="s">
        <v>557</v>
      </c>
      <c r="L260" s="53" t="s">
        <v>598</v>
      </c>
      <c r="M260" s="60">
        <v>2.6</v>
      </c>
      <c r="N260" s="100" t="s">
        <v>40</v>
      </c>
      <c r="O260" s="4" t="s">
        <v>514</v>
      </c>
      <c r="P260" s="54">
        <v>5.5</v>
      </c>
      <c r="Q260" s="54">
        <v>5</v>
      </c>
      <c r="R260" s="103" t="s">
        <v>597</v>
      </c>
      <c r="S260" s="100"/>
      <c r="T260" s="100">
        <v>2</v>
      </c>
      <c r="U260" s="100"/>
      <c r="V260" s="101"/>
      <c r="W260" s="100"/>
      <c r="X260" s="54">
        <v>260</v>
      </c>
      <c r="Y260" s="4" t="s">
        <v>560</v>
      </c>
      <c r="Z260" s="4"/>
    </row>
    <row r="261" spans="1:26" s="5" customFormat="1" ht="22.5" customHeight="1">
      <c r="A261" s="4">
        <f t="shared" si="11"/>
        <v>242</v>
      </c>
      <c r="B261" s="4" t="s">
        <v>1016</v>
      </c>
      <c r="C261" s="53" t="s">
        <v>1032</v>
      </c>
      <c r="D261" s="53" t="s">
        <v>1036</v>
      </c>
      <c r="E261" s="100" t="s">
        <v>497</v>
      </c>
      <c r="F261" s="4" t="s">
        <v>564</v>
      </c>
      <c r="G261" s="101">
        <v>3.3</v>
      </c>
      <c r="H261" s="53" t="s">
        <v>598</v>
      </c>
      <c r="I261" s="101">
        <v>4.5</v>
      </c>
      <c r="J261" s="111">
        <v>3.5</v>
      </c>
      <c r="K261" s="26" t="s">
        <v>557</v>
      </c>
      <c r="L261" s="53" t="s">
        <v>598</v>
      </c>
      <c r="M261" s="60">
        <v>3.3</v>
      </c>
      <c r="N261" s="100" t="s">
        <v>40</v>
      </c>
      <c r="O261" s="4" t="s">
        <v>154</v>
      </c>
      <c r="P261" s="54">
        <v>5.5</v>
      </c>
      <c r="Q261" s="54">
        <v>5</v>
      </c>
      <c r="R261" s="103" t="s">
        <v>597</v>
      </c>
      <c r="S261" s="100"/>
      <c r="T261" s="100">
        <v>6</v>
      </c>
      <c r="U261" s="100"/>
      <c r="V261" s="101"/>
      <c r="W261" s="100"/>
      <c r="X261" s="54">
        <v>275</v>
      </c>
      <c r="Y261" s="4" t="s">
        <v>560</v>
      </c>
      <c r="Z261" s="4"/>
    </row>
    <row r="262" spans="1:26" s="5" customFormat="1" ht="22.5" customHeight="1">
      <c r="A262" s="4">
        <f t="shared" si="11"/>
        <v>243</v>
      </c>
      <c r="B262" s="4" t="s">
        <v>1016</v>
      </c>
      <c r="C262" s="53" t="s">
        <v>1037</v>
      </c>
      <c r="D262" s="53" t="s">
        <v>1038</v>
      </c>
      <c r="E262" s="53" t="s">
        <v>155</v>
      </c>
      <c r="F262" s="4" t="s">
        <v>966</v>
      </c>
      <c r="G262" s="54">
        <v>6.2</v>
      </c>
      <c r="H262" s="53" t="s">
        <v>598</v>
      </c>
      <c r="I262" s="54">
        <v>4.5</v>
      </c>
      <c r="J262" s="115">
        <v>3.5</v>
      </c>
      <c r="K262" s="26" t="s">
        <v>577</v>
      </c>
      <c r="L262" s="53" t="s">
        <v>598</v>
      </c>
      <c r="M262" s="60">
        <v>6.2</v>
      </c>
      <c r="N262" s="53" t="s">
        <v>40</v>
      </c>
      <c r="O262" s="4" t="s">
        <v>156</v>
      </c>
      <c r="P262" s="54">
        <v>4.5</v>
      </c>
      <c r="Q262" s="54">
        <v>4.5</v>
      </c>
      <c r="R262" s="103" t="s">
        <v>597</v>
      </c>
      <c r="S262" s="116">
        <v>18</v>
      </c>
      <c r="T262" s="53"/>
      <c r="U262" s="99"/>
      <c r="V262" s="54">
        <v>6.2</v>
      </c>
      <c r="W262" s="53"/>
      <c r="X262" s="54">
        <v>230</v>
      </c>
      <c r="Y262" s="4" t="s">
        <v>560</v>
      </c>
      <c r="Z262" s="4"/>
    </row>
    <row r="263" spans="1:26" s="5" customFormat="1" ht="22.5" customHeight="1">
      <c r="A263" s="4">
        <f t="shared" si="11"/>
        <v>244</v>
      </c>
      <c r="B263" s="4" t="s">
        <v>1027</v>
      </c>
      <c r="C263" s="53" t="s">
        <v>1037</v>
      </c>
      <c r="D263" s="53" t="s">
        <v>1039</v>
      </c>
      <c r="E263" s="53" t="s">
        <v>157</v>
      </c>
      <c r="F263" s="4" t="s">
        <v>564</v>
      </c>
      <c r="G263" s="54">
        <v>4.3</v>
      </c>
      <c r="H263" s="53" t="s">
        <v>598</v>
      </c>
      <c r="I263" s="54">
        <v>4.5</v>
      </c>
      <c r="J263" s="115">
        <v>3.5</v>
      </c>
      <c r="K263" s="26" t="s">
        <v>577</v>
      </c>
      <c r="L263" s="53" t="s">
        <v>598</v>
      </c>
      <c r="M263" s="123">
        <v>4.3</v>
      </c>
      <c r="N263" s="53" t="s">
        <v>40</v>
      </c>
      <c r="O263" s="4" t="s">
        <v>158</v>
      </c>
      <c r="P263" s="54">
        <v>4.5</v>
      </c>
      <c r="Q263" s="54">
        <v>4.5</v>
      </c>
      <c r="R263" s="103" t="s">
        <v>597</v>
      </c>
      <c r="S263" s="116">
        <v>12</v>
      </c>
      <c r="T263" s="53"/>
      <c r="U263" s="99"/>
      <c r="V263" s="54">
        <v>4.3</v>
      </c>
      <c r="W263" s="53"/>
      <c r="X263" s="54">
        <v>160</v>
      </c>
      <c r="Y263" s="4" t="s">
        <v>560</v>
      </c>
      <c r="Z263" s="4"/>
    </row>
    <row r="264" spans="1:26" s="5" customFormat="1" ht="22.5" customHeight="1">
      <c r="A264" s="4">
        <f t="shared" si="11"/>
        <v>245</v>
      </c>
      <c r="B264" s="4" t="s">
        <v>1040</v>
      </c>
      <c r="C264" s="53" t="s">
        <v>1037</v>
      </c>
      <c r="D264" s="108" t="s">
        <v>1041</v>
      </c>
      <c r="E264" s="108" t="s">
        <v>498</v>
      </c>
      <c r="F264" s="4" t="s">
        <v>869</v>
      </c>
      <c r="G264" s="33">
        <v>4.5</v>
      </c>
      <c r="H264" s="53" t="s">
        <v>598</v>
      </c>
      <c r="I264" s="109">
        <v>4.5</v>
      </c>
      <c r="J264" s="117">
        <v>3.5</v>
      </c>
      <c r="K264" s="26" t="s">
        <v>577</v>
      </c>
      <c r="L264" s="26" t="s">
        <v>598</v>
      </c>
      <c r="M264" s="123">
        <v>4.5</v>
      </c>
      <c r="N264" s="103" t="s">
        <v>40</v>
      </c>
      <c r="O264" s="4" t="s">
        <v>159</v>
      </c>
      <c r="P264" s="33">
        <v>4.5</v>
      </c>
      <c r="Q264" s="33">
        <v>4.5</v>
      </c>
      <c r="R264" s="103" t="s">
        <v>597</v>
      </c>
      <c r="S264" s="100">
        <v>12</v>
      </c>
      <c r="T264" s="100"/>
      <c r="U264" s="100"/>
      <c r="V264" s="101">
        <v>4.5</v>
      </c>
      <c r="W264" s="100"/>
      <c r="X264" s="54">
        <v>170</v>
      </c>
      <c r="Y264" s="4" t="s">
        <v>560</v>
      </c>
      <c r="Z264" s="4"/>
    </row>
    <row r="265" spans="1:26" s="5" customFormat="1" ht="22.5" customHeight="1">
      <c r="A265" s="4">
        <f t="shared" si="11"/>
        <v>246</v>
      </c>
      <c r="B265" s="4" t="s">
        <v>1042</v>
      </c>
      <c r="C265" s="53" t="s">
        <v>1037</v>
      </c>
      <c r="D265" s="100" t="s">
        <v>1043</v>
      </c>
      <c r="E265" s="100" t="s">
        <v>499</v>
      </c>
      <c r="F265" s="4" t="s">
        <v>564</v>
      </c>
      <c r="G265" s="54">
        <v>4.7</v>
      </c>
      <c r="H265" s="53" t="s">
        <v>598</v>
      </c>
      <c r="I265" s="101">
        <v>4.5</v>
      </c>
      <c r="J265" s="111">
        <v>3.5</v>
      </c>
      <c r="K265" s="26" t="s">
        <v>577</v>
      </c>
      <c r="L265" s="53" t="s">
        <v>598</v>
      </c>
      <c r="M265" s="123">
        <v>4.7</v>
      </c>
      <c r="N265" s="100" t="s">
        <v>40</v>
      </c>
      <c r="O265" s="4" t="s">
        <v>160</v>
      </c>
      <c r="P265" s="54">
        <v>4.5</v>
      </c>
      <c r="Q265" s="54">
        <v>4.5</v>
      </c>
      <c r="R265" s="103" t="s">
        <v>597</v>
      </c>
      <c r="S265" s="100">
        <v>14</v>
      </c>
      <c r="T265" s="100"/>
      <c r="U265" s="99"/>
      <c r="V265" s="54">
        <v>4.7</v>
      </c>
      <c r="W265" s="53"/>
      <c r="X265" s="101">
        <v>260</v>
      </c>
      <c r="Y265" s="4" t="s">
        <v>560</v>
      </c>
      <c r="Z265" s="4"/>
    </row>
    <row r="266" spans="1:26" s="5" customFormat="1" ht="22.5" customHeight="1">
      <c r="A266" s="4">
        <f t="shared" si="11"/>
        <v>247</v>
      </c>
      <c r="B266" s="4" t="s">
        <v>1027</v>
      </c>
      <c r="C266" s="53" t="s">
        <v>1037</v>
      </c>
      <c r="D266" s="103" t="s">
        <v>1044</v>
      </c>
      <c r="E266" s="103" t="s">
        <v>500</v>
      </c>
      <c r="F266" s="4" t="s">
        <v>564</v>
      </c>
      <c r="G266" s="25">
        <v>11.3</v>
      </c>
      <c r="H266" s="53" t="s">
        <v>598</v>
      </c>
      <c r="I266" s="112">
        <v>4.5</v>
      </c>
      <c r="J266" s="113">
        <v>3.5</v>
      </c>
      <c r="K266" s="26" t="s">
        <v>577</v>
      </c>
      <c r="L266" s="114" t="s">
        <v>598</v>
      </c>
      <c r="M266" s="123">
        <v>11.3</v>
      </c>
      <c r="N266" s="103" t="s">
        <v>40</v>
      </c>
      <c r="O266" s="4" t="s">
        <v>161</v>
      </c>
      <c r="P266" s="25">
        <v>4.5</v>
      </c>
      <c r="Q266" s="25">
        <v>4.5</v>
      </c>
      <c r="R266" s="103" t="s">
        <v>597</v>
      </c>
      <c r="S266" s="100">
        <v>33</v>
      </c>
      <c r="T266" s="100"/>
      <c r="U266" s="100"/>
      <c r="V266" s="101">
        <v>11.3</v>
      </c>
      <c r="W266" s="100"/>
      <c r="X266" s="54">
        <v>450</v>
      </c>
      <c r="Y266" s="4" t="s">
        <v>560</v>
      </c>
      <c r="Z266" s="4"/>
    </row>
    <row r="267" spans="1:26" s="5" customFormat="1" ht="22.5" customHeight="1">
      <c r="A267" s="4">
        <f t="shared" si="11"/>
        <v>248</v>
      </c>
      <c r="B267" s="4" t="s">
        <v>1016</v>
      </c>
      <c r="C267" s="53" t="s">
        <v>1045</v>
      </c>
      <c r="D267" s="53" t="s">
        <v>1046</v>
      </c>
      <c r="E267" s="53" t="s">
        <v>501</v>
      </c>
      <c r="F267" s="4" t="s">
        <v>564</v>
      </c>
      <c r="G267" s="54">
        <v>1.4</v>
      </c>
      <c r="H267" s="53" t="s">
        <v>598</v>
      </c>
      <c r="I267" s="112">
        <v>4.5</v>
      </c>
      <c r="J267" s="53">
        <v>3.5</v>
      </c>
      <c r="K267" s="26" t="s">
        <v>577</v>
      </c>
      <c r="L267" s="53" t="s">
        <v>598</v>
      </c>
      <c r="M267" s="123">
        <v>1.4</v>
      </c>
      <c r="N267" s="53" t="s">
        <v>40</v>
      </c>
      <c r="O267" s="26" t="s">
        <v>152</v>
      </c>
      <c r="P267" s="54">
        <v>4.5</v>
      </c>
      <c r="Q267" s="54">
        <v>4.5</v>
      </c>
      <c r="R267" s="103" t="s">
        <v>597</v>
      </c>
      <c r="S267" s="116">
        <v>6</v>
      </c>
      <c r="T267" s="53"/>
      <c r="U267" s="99"/>
      <c r="V267" s="54">
        <v>1.4</v>
      </c>
      <c r="W267" s="53"/>
      <c r="X267" s="54">
        <v>50</v>
      </c>
      <c r="Y267" s="4" t="s">
        <v>560</v>
      </c>
      <c r="Z267" s="4"/>
    </row>
    <row r="268" spans="1:26" s="5" customFormat="1" ht="22.5" customHeight="1">
      <c r="A268" s="4">
        <f t="shared" si="11"/>
        <v>249</v>
      </c>
      <c r="B268" s="4" t="s">
        <v>1016</v>
      </c>
      <c r="C268" s="53" t="s">
        <v>1047</v>
      </c>
      <c r="D268" s="100" t="s">
        <v>1048</v>
      </c>
      <c r="E268" s="100" t="s">
        <v>502</v>
      </c>
      <c r="F268" s="4" t="s">
        <v>564</v>
      </c>
      <c r="G268" s="101">
        <v>4.8</v>
      </c>
      <c r="H268" s="53" t="s">
        <v>598</v>
      </c>
      <c r="I268" s="101">
        <v>4.5</v>
      </c>
      <c r="J268" s="100" t="s">
        <v>163</v>
      </c>
      <c r="K268" s="26" t="s">
        <v>577</v>
      </c>
      <c r="L268" s="100" t="s">
        <v>598</v>
      </c>
      <c r="M268" s="123">
        <v>3.5</v>
      </c>
      <c r="N268" s="53" t="s">
        <v>164</v>
      </c>
      <c r="O268" s="26" t="s">
        <v>162</v>
      </c>
      <c r="P268" s="54">
        <v>4.5</v>
      </c>
      <c r="Q268" s="54">
        <v>4.5</v>
      </c>
      <c r="R268" s="103" t="s">
        <v>597</v>
      </c>
      <c r="S268" s="100">
        <v>15</v>
      </c>
      <c r="T268" s="100"/>
      <c r="U268" s="99"/>
      <c r="V268" s="54">
        <v>3.5</v>
      </c>
      <c r="W268" s="53"/>
      <c r="X268" s="101">
        <v>100</v>
      </c>
      <c r="Y268" s="4" t="s">
        <v>560</v>
      </c>
      <c r="Z268" s="4"/>
    </row>
    <row r="269" spans="1:26" s="5" customFormat="1" ht="22.5" customHeight="1">
      <c r="A269" s="4"/>
      <c r="B269" s="137" t="s">
        <v>1049</v>
      </c>
      <c r="C269" s="137"/>
      <c r="D269" s="137"/>
      <c r="E269" s="22"/>
      <c r="F269" s="22"/>
      <c r="G269" s="23">
        <f>SUM(G233:G268)</f>
        <v>142.61700000000002</v>
      </c>
      <c r="H269" s="58"/>
      <c r="I269" s="118"/>
      <c r="J269" s="119"/>
      <c r="K269" s="30"/>
      <c r="L269" s="119"/>
      <c r="M269" s="23">
        <f>SUM(M233:M268)</f>
        <v>113.69999999999999</v>
      </c>
      <c r="N269" s="58"/>
      <c r="O269" s="30"/>
      <c r="P269" s="59"/>
      <c r="Q269" s="59"/>
      <c r="R269" s="120"/>
      <c r="S269" s="119"/>
      <c r="T269" s="119"/>
      <c r="U269" s="121"/>
      <c r="V269" s="59"/>
      <c r="W269" s="58"/>
      <c r="X269" s="23">
        <f>SUM(X233:X268)</f>
        <v>5835.07</v>
      </c>
      <c r="Y269" s="22"/>
      <c r="Z269" s="22"/>
    </row>
  </sheetData>
  <sheetProtection/>
  <autoFilter ref="A5:Z268"/>
  <mergeCells count="59">
    <mergeCell ref="Z3:Z5"/>
    <mergeCell ref="A1:C1"/>
    <mergeCell ref="B6:D6"/>
    <mergeCell ref="A2:Z2"/>
    <mergeCell ref="W4:W5"/>
    <mergeCell ref="K3:K5"/>
    <mergeCell ref="A3:A5"/>
    <mergeCell ref="B3:B5"/>
    <mergeCell ref="Y3:Y5"/>
    <mergeCell ref="S4:S5"/>
    <mergeCell ref="C3:C5"/>
    <mergeCell ref="D3:D5"/>
    <mergeCell ref="E3:E5"/>
    <mergeCell ref="H3:J3"/>
    <mergeCell ref="I4:J4"/>
    <mergeCell ref="H4:H5"/>
    <mergeCell ref="F3:F5"/>
    <mergeCell ref="U4:U5"/>
    <mergeCell ref="V4:V5"/>
    <mergeCell ref="M4:M5"/>
    <mergeCell ref="R4:R5"/>
    <mergeCell ref="P4:Q4"/>
    <mergeCell ref="X3:X5"/>
    <mergeCell ref="L3:W3"/>
    <mergeCell ref="L4:L5"/>
    <mergeCell ref="N4:N5"/>
    <mergeCell ref="O4:O5"/>
    <mergeCell ref="F162:F163"/>
    <mergeCell ref="G162:G163"/>
    <mergeCell ref="H162:H163"/>
    <mergeCell ref="I162:I163"/>
    <mergeCell ref="J162:J163"/>
    <mergeCell ref="T4:T5"/>
    <mergeCell ref="A90:A92"/>
    <mergeCell ref="B90:B92"/>
    <mergeCell ref="C90:C92"/>
    <mergeCell ref="D90:D92"/>
    <mergeCell ref="E90:E92"/>
    <mergeCell ref="F90:F92"/>
    <mergeCell ref="B232:D232"/>
    <mergeCell ref="B269:D269"/>
    <mergeCell ref="G3:G5"/>
    <mergeCell ref="B16:D16"/>
    <mergeCell ref="B32:D32"/>
    <mergeCell ref="B44:D44"/>
    <mergeCell ref="B57:D57"/>
    <mergeCell ref="B89:D89"/>
    <mergeCell ref="B109:D109"/>
    <mergeCell ref="G90:G92"/>
    <mergeCell ref="Y161:Y164"/>
    <mergeCell ref="C162:C163"/>
    <mergeCell ref="A162:A163"/>
    <mergeCell ref="B153:D153"/>
    <mergeCell ref="B177:D177"/>
    <mergeCell ref="B217:D217"/>
    <mergeCell ref="X161:X164"/>
    <mergeCell ref="B162:B163"/>
    <mergeCell ref="D162:D163"/>
    <mergeCell ref="E162:E163"/>
  </mergeCells>
  <dataValidations count="2">
    <dataValidation type="list" allowBlank="1" showInputMessage="1" showErrorMessage="1" sqref="N253 K205 K194 K257 K262:K269 K259">
      <formula1>"提升1,提升2,局部改善"</formula1>
    </dataValidation>
    <dataValidation type="list" allowBlank="1" showInputMessage="1" showErrorMessage="1" sqref="K218 K222 K212 K206:K210 K215 K186 K179:K183 K193 K202:K203 K195 K200 K250:K254 K248 K244 K224 K108:K153 K106">
      <formula1>"提升1,提升2,局部改善,安保工程"</formula1>
    </dataValidation>
  </dataValidations>
  <printOptions/>
  <pageMargins left="0.5118110236220472" right="0.4330708661417323" top="0.5905511811023623" bottom="0.5905511811023623" header="0.5118110236220472" footer="0.4330708661417323"/>
  <pageSetup fitToHeight="0" fitToWidth="1" horizontalDpi="600" verticalDpi="600" orientation="landscape" paperSize="9" scale="72" r:id="rId4"/>
  <headerFooter alignWithMargins="0">
    <oddFooter>&amp;C&amp;10第 &amp;P 页，共 &amp;N 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万毅宏</dc:creator>
  <cp:keywords/>
  <dc:description/>
  <cp:lastModifiedBy>吴伟明副处长</cp:lastModifiedBy>
  <cp:lastPrinted>2017-05-22T04:11:55Z</cp:lastPrinted>
  <dcterms:created xsi:type="dcterms:W3CDTF">2014-12-23T00:40:34Z</dcterms:created>
  <dcterms:modified xsi:type="dcterms:W3CDTF">2017-05-22T04:12:06Z</dcterms:modified>
  <cp:category/>
  <cp:version/>
  <cp:contentType/>
  <cp:contentStatus/>
</cp:coreProperties>
</file>